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50" windowWidth="23954" windowHeight="10543"/>
  </bookViews>
  <sheets>
    <sheet name="Interim" sheetId="1" r:id="rId1"/>
    <sheet name="Data" sheetId="2" r:id="rId2"/>
  </sheets>
  <definedNames>
    <definedName name="ILIState">Data!$A$13:$C$27</definedName>
    <definedName name="ILIVax">Data!$A$2:$C$4</definedName>
    <definedName name="ILIYear">Data!$A$6:$AA$9</definedName>
    <definedName name="_xlnm.Print_Area" localSheetId="0">Interim!$A$1:$E$28</definedName>
    <definedName name="ReportText">Data!$A$10:$R$11</definedName>
    <definedName name="Respondents">Interim!$A$7:$C$16</definedName>
  </definedNames>
  <calcPr calcId="145621"/>
</workbook>
</file>

<file path=xl/calcChain.xml><?xml version="1.0" encoding="utf-8"?>
<calcChain xmlns="http://schemas.openxmlformats.org/spreadsheetml/2006/main">
  <c r="C6" i="2" l="1"/>
  <c r="D6" i="2" s="1"/>
  <c r="E6" i="2" s="1"/>
  <c r="F6" i="2" s="1"/>
  <c r="G6" i="2" s="1"/>
  <c r="H6" i="2" s="1"/>
  <c r="I6" i="2" s="1"/>
  <c r="J6" i="2" s="1"/>
  <c r="K6" i="2" s="1"/>
  <c r="L6" i="2" s="1"/>
  <c r="M6" i="2" s="1"/>
  <c r="N6" i="2" s="1"/>
  <c r="O6" i="2" s="1"/>
  <c r="P6" i="2" s="1"/>
  <c r="Q6" i="2" s="1"/>
  <c r="R6" i="2" s="1"/>
  <c r="S6" i="2" s="1"/>
  <c r="T6" i="2" s="1"/>
  <c r="U6" i="2" s="1"/>
  <c r="V6" i="2" s="1"/>
  <c r="W6" i="2" s="1"/>
  <c r="X6" i="2" s="1"/>
  <c r="Y6" i="2" s="1"/>
  <c r="Z6" i="2" s="1"/>
  <c r="A3" i="1" l="1"/>
  <c r="A4" i="1"/>
  <c r="E11" i="1"/>
  <c r="E6" i="1"/>
  <c r="A5" i="1" l="1"/>
  <c r="C1" i="2" l="1"/>
  <c r="D1" i="2" s="1"/>
  <c r="E1" i="2" s="1"/>
  <c r="F1" i="2" s="1"/>
  <c r="G1" i="2" s="1"/>
  <c r="H1" i="2" s="1"/>
  <c r="I1" i="2" s="1"/>
  <c r="J1" i="2" s="1"/>
  <c r="K1" i="2" s="1"/>
  <c r="L1" i="2" s="1"/>
  <c r="M1" i="2" s="1"/>
  <c r="N1" i="2" s="1"/>
  <c r="O1" i="2" s="1"/>
  <c r="P1" i="2" s="1"/>
  <c r="Q1" i="2" s="1"/>
  <c r="R1" i="2" s="1"/>
  <c r="S1" i="2" s="1"/>
  <c r="T1" i="2" s="1"/>
  <c r="U1" i="2" s="1"/>
  <c r="V1" i="2" s="1"/>
  <c r="W1" i="2" s="1"/>
  <c r="X1" i="2" s="1"/>
  <c r="Y1" i="2" s="1"/>
  <c r="Z1" i="2" s="1"/>
</calcChain>
</file>

<file path=xl/sharedStrings.xml><?xml version="1.0" encoding="utf-8"?>
<sst xmlns="http://schemas.openxmlformats.org/spreadsheetml/2006/main" count="68" uniqueCount="65">
  <si>
    <t>Flutracking Weekly Interim Report</t>
  </si>
  <si>
    <t>Respondent Numbers by Jurisdiction</t>
  </si>
  <si>
    <t>To join the survey or find out more information:</t>
  </si>
  <si>
    <t>www.flutracking.net</t>
  </si>
  <si>
    <t>To see latest maps of influenza-like activity:</t>
  </si>
  <si>
    <t>www.flutracking.net/Info/Maps</t>
  </si>
  <si>
    <t>View historical archive of weekly reports:</t>
  </si>
  <si>
    <t>www.flutracking.net/Info/Reports</t>
  </si>
  <si>
    <t>Contact the Flutracking Team (02) 4924 6477 or:</t>
  </si>
  <si>
    <t>flutracking@flutracking.net</t>
  </si>
  <si>
    <t>2013</t>
  </si>
  <si>
    <t>ILI History Australia</t>
  </si>
  <si>
    <t>Survey Weeks</t>
  </si>
  <si>
    <t>State</t>
  </si>
  <si>
    <t>Respondents</t>
  </si>
  <si>
    <t>Percentage</t>
  </si>
  <si>
    <t>NSW</t>
  </si>
  <si>
    <t>VIC</t>
  </si>
  <si>
    <t>QLD</t>
  </si>
  <si>
    <t>SA</t>
  </si>
  <si>
    <t>WA</t>
  </si>
  <si>
    <t>TAS</t>
  </si>
  <si>
    <t>NT</t>
  </si>
  <si>
    <t>ACT</t>
  </si>
  <si>
    <t>SurveyWeek</t>
  </si>
  <si>
    <t>SentDateTime</t>
  </si>
  <si>
    <t>CutDateTime</t>
  </si>
  <si>
    <t>TotalResponses</t>
  </si>
  <si>
    <t>RespondentsLastWeek</t>
  </si>
  <si>
    <t>MasterParticipant</t>
  </si>
  <si>
    <t>HouseholdMembers</t>
  </si>
  <si>
    <t>FandCVax</t>
  </si>
  <si>
    <t>FandCUnVax</t>
  </si>
  <si>
    <t>FCAVax</t>
  </si>
  <si>
    <t>FCAUnVax</t>
  </si>
  <si>
    <t>NumberVax</t>
  </si>
  <si>
    <t>TotalResponses1</t>
  </si>
  <si>
    <t>VaxPct</t>
  </si>
  <si>
    <t>WWPTotal</t>
  </si>
  <si>
    <t>WWPVax</t>
  </si>
  <si>
    <t>WWPVaxPct</t>
  </si>
  <si>
    <t>ActivityLevel</t>
  </si>
  <si>
    <t>Low levels of influenza-like illness activity</t>
  </si>
  <si>
    <t>5-year average</t>
  </si>
  <si>
    <t>AUS</t>
  </si>
  <si>
    <t>Label</t>
  </si>
  <si>
    <t>WE2015-04-26</t>
  </si>
  <si>
    <t>WE2015-05-03</t>
  </si>
  <si>
    <t>Unvaccinated</t>
  </si>
  <si>
    <t>Vaccinated</t>
  </si>
  <si>
    <t>Fever and Cough</t>
  </si>
  <si>
    <t>Fever, Cough and Absent</t>
  </si>
  <si>
    <t>FC (NSW)</t>
  </si>
  <si>
    <t>FCA (NSW)</t>
  </si>
  <si>
    <t>FC (VIC)</t>
  </si>
  <si>
    <t>FCA (VIC)</t>
  </si>
  <si>
    <t>FC (QLD)</t>
  </si>
  <si>
    <t>FCA (QLD)</t>
  </si>
  <si>
    <t>FC (SA)</t>
  </si>
  <si>
    <t>FCA (SA)</t>
  </si>
  <si>
    <t>FC (TAS)</t>
  </si>
  <si>
    <t>FCA (TAS)</t>
  </si>
  <si>
    <t>FC (WA)</t>
  </si>
  <si>
    <t>FCA (WA)</t>
  </si>
  <si>
    <t>A system error was detected this week in the recording of vaccination status. The vaccination status for all participants was set to “not vaccinated in 2015” at approximately 7am Monday to correct the error. Participants completing their survey AFTER 7am Monday were able to enter their correct vaccination status. Approximately 1200 participants completed their survey prior to 7am and were not able to update their vaccination status, therefore vaccination coverage calculations this week will be slightly lower than expected.
From next week (week ending 10 May) onwards, vaccination data will be accurate. Vaccination data from last week (week ending 26th April 2015) should not be used.</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</si>
</sst>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d/m/yy;@"/>
    <numFmt numFmtId="165" formatCode="0.0%"/>
    <numFmt numFmtId="166" formatCode="dddd\,\ dd\ mmmm\ \a\t\ h:mm\ AM/PM"/>
    <numFmt numFmtId="167" formatCode="h:mm\ AM/PM\,\ dddd\ dd\ mmmm"/>
    <numFmt numFmtId="168" formatCode="0.0"/>
  </numFmts>
  <fonts count="10" x14ac:knownFonts="1">
    <font>
      <sz val="11"/>
      <color theme="1"/>
      <name val="Calibri"/>
      <family val="2"/>
      <scheme val="minor"/>
    </font>
    <font>
      <b/>
      <sz val="10"/>
      <color theme="1"/>
      <name val="Tahoma"/>
      <family val="2"/>
    </font>
    <font>
      <b/>
      <sz val="20"/>
      <color theme="1"/>
      <name val="Tahoma"/>
      <family val="2"/>
    </font>
    <font>
      <b/>
      <sz val="14"/>
      <color theme="1"/>
      <name val="Tahoma"/>
      <family val="2"/>
    </font>
    <font>
      <b/>
      <sz val="8"/>
      <color theme="1"/>
      <name val="Tahoma"/>
      <family val="2"/>
    </font>
    <font>
      <sz val="10"/>
      <color theme="1"/>
      <name val="Tahoma"/>
      <family val="2"/>
    </font>
    <font>
      <u/>
      <sz val="11"/>
      <color theme="10"/>
      <name val="Calibri"/>
      <family val="2"/>
    </font>
    <font>
      <u/>
      <sz val="10"/>
      <color theme="10"/>
      <name val="Tahoma"/>
      <family val="2"/>
    </font>
    <font>
      <b/>
      <sz val="11"/>
      <color theme="1"/>
      <name val="Calibri"/>
      <family val="2"/>
      <scheme val="minor"/>
    </font>
    <font>
      <sz val="11"/>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6" fillId="0" borderId="0">
      <alignment vertical="top"/>
      <protection locked="0"/>
    </xf>
    <xf numFmtId="9" fontId="9" fillId="0" borderId="0" applyFont="0" applyFill="0" applyBorder="0" applyAlignment="0" applyProtection="0"/>
  </cellStyleXfs>
  <cellXfs count="62">
    <xf numFmtId="0" fontId="0" fillId="0" borderId="0" xfId="0"/>
    <xf numFmtId="0" fontId="0" fillId="0" borderId="0" xfId="0"/>
    <xf numFmtId="0" fontId="4" fillId="0" borderId="1" xfId="0" applyFont="1" applyBorder="1" applyAlignment="1">
      <alignment horizontal="left" indent="1"/>
    </xf>
    <xf numFmtId="0" fontId="0" fillId="0" borderId="1" xfId="0" applyBorder="1" applyAlignment="1">
      <alignment horizontal="left" indent="1"/>
    </xf>
    <xf numFmtId="0" fontId="1" fillId="0" borderId="1" xfId="0" applyFont="1" applyBorder="1" applyAlignment="1">
      <alignment horizontal="left" indent="1"/>
    </xf>
    <xf numFmtId="0" fontId="4" fillId="0" borderId="1" xfId="0" applyFont="1" applyBorder="1" applyAlignment="1">
      <alignment horizontal="right" indent="1"/>
    </xf>
    <xf numFmtId="0" fontId="0" fillId="0" borderId="1" xfId="0" applyBorder="1" applyAlignment="1">
      <alignment horizontal="right" indent="1"/>
    </xf>
    <xf numFmtId="0" fontId="1" fillId="0" borderId="1" xfId="0" applyFont="1" applyBorder="1" applyAlignment="1">
      <alignment horizontal="right" indent="1"/>
    </xf>
    <xf numFmtId="0" fontId="0" fillId="0" borderId="0" xfId="0" applyAlignment="1">
      <alignment wrapText="1"/>
    </xf>
    <xf numFmtId="0" fontId="0" fillId="2" borderId="0" xfId="0" applyFill="1"/>
    <xf numFmtId="0" fontId="0" fillId="2" borderId="2" xfId="0" applyFill="1" applyBorder="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0" fillId="2" borderId="11" xfId="0" applyFill="1" applyBorder="1"/>
    <xf numFmtId="0" fontId="0" fillId="2" borderId="12" xfId="0" applyFill="1" applyBorder="1"/>
    <xf numFmtId="0" fontId="5" fillId="0" borderId="0" xfId="0" applyFont="1"/>
    <xf numFmtId="0" fontId="7" fillId="0" borderId="0" xfId="1" applyFont="1" applyAlignment="1" applyProtection="1"/>
    <xf numFmtId="0" fontId="0" fillId="2" borderId="3" xfId="0" applyFill="1" applyBorder="1"/>
    <xf numFmtId="0" fontId="0" fillId="2" borderId="4" xfId="0" applyFill="1" applyBorder="1"/>
    <xf numFmtId="0" fontId="0" fillId="2" borderId="5" xfId="0" applyFill="1" applyBorder="1"/>
    <xf numFmtId="0" fontId="0" fillId="2" borderId="0" xfId="0" applyFill="1" applyBorder="1"/>
    <xf numFmtId="10" fontId="0" fillId="0" borderId="0" xfId="0" applyNumberFormat="1"/>
    <xf numFmtId="0" fontId="8" fillId="0" borderId="0" xfId="0" applyFont="1"/>
    <xf numFmtId="16" fontId="8" fillId="0" borderId="0" xfId="0" applyNumberFormat="1" applyFont="1"/>
    <xf numFmtId="10" fontId="0" fillId="0" borderId="0" xfId="0" applyNumberFormat="1"/>
    <xf numFmtId="0" fontId="8" fillId="0" borderId="0" xfId="0" applyFont="1"/>
    <xf numFmtId="164" fontId="8" fillId="0" borderId="0" xfId="0" applyNumberFormat="1" applyFont="1"/>
    <xf numFmtId="0" fontId="8" fillId="0" borderId="0" xfId="0" quotePrefix="1" applyFont="1"/>
    <xf numFmtId="0" fontId="0" fillId="0" borderId="0" xfId="0" quotePrefix="1"/>
    <xf numFmtId="0" fontId="0" fillId="0" borderId="0" xfId="0" quotePrefix="1" applyAlignment="1">
      <alignment horizontal="left"/>
    </xf>
    <xf numFmtId="16" fontId="0" fillId="0" borderId="0" xfId="0" quotePrefix="1" applyNumberFormat="1" applyFont="1"/>
    <xf numFmtId="165" fontId="0" fillId="0" borderId="1" xfId="2" applyNumberFormat="1" applyFont="1" applyBorder="1" applyAlignment="1">
      <alignment horizontal="right" indent="1"/>
    </xf>
    <xf numFmtId="165" fontId="1" fillId="0" borderId="1" xfId="2" applyNumberFormat="1" applyFont="1" applyBorder="1" applyAlignment="1">
      <alignment horizontal="right" indent="1"/>
    </xf>
    <xf numFmtId="0" fontId="0" fillId="0" borderId="0" xfId="0" applyAlignment="1">
      <alignment horizontal="center"/>
    </xf>
    <xf numFmtId="0" fontId="0" fillId="0" borderId="0" xfId="0" applyAlignment="1">
      <alignment horizontal="center"/>
    </xf>
    <xf numFmtId="166" fontId="0" fillId="0" borderId="0" xfId="0" applyNumberFormat="1" applyFont="1"/>
    <xf numFmtId="167" fontId="0" fillId="0" borderId="0" xfId="0" applyNumberFormat="1" applyFont="1"/>
    <xf numFmtId="1" fontId="0" fillId="0" borderId="0" xfId="0" applyNumberFormat="1" applyFont="1"/>
    <xf numFmtId="2" fontId="0" fillId="0" borderId="0" xfId="0" applyNumberFormat="1" applyFont="1"/>
    <xf numFmtId="168" fontId="0" fillId="0" borderId="0" xfId="0" applyNumberFormat="1" applyFont="1"/>
    <xf numFmtId="164" fontId="0" fillId="0" borderId="0" xfId="0" applyNumberFormat="1" applyFont="1"/>
    <xf numFmtId="0" fontId="0" fillId="0" borderId="0" xfId="0" applyNumberFormat="1" applyFont="1"/>
    <xf numFmtId="0" fontId="0" fillId="0" borderId="0" xfId="0" applyAlignment="1">
      <alignment horizontal="center"/>
    </xf>
    <xf numFmtId="0" fontId="0" fillId="0" borderId="0" xfId="0"/>
    <xf numFmtId="49" fontId="0" fillId="0" borderId="0" xfId="0" applyNumberFormat="1"/>
    <xf numFmtId="0" fontId="0" fillId="0" borderId="0" xfId="0" applyNumberFormat="1"/>
    <xf numFmtId="0" fontId="8" fillId="0" borderId="0" xfId="0" applyFont="1" applyAlignment="1">
      <alignment horizontal="left"/>
    </xf>
    <xf numFmtId="0" fontId="0" fillId="0" borderId="0" xfId="0" applyAlignment="1">
      <alignment horizontal="center"/>
    </xf>
    <xf numFmtId="0" fontId="0" fillId="0" borderId="0" xfId="0" applyAlignment="1">
      <alignment horizontal="center"/>
    </xf>
    <xf numFmtId="0" fontId="0" fillId="0" borderId="0" xfId="0" applyAlignment="1">
      <alignment horizontal="center"/>
    </xf>
    <xf numFmtId="0" fontId="0" fillId="0" borderId="0" xfId="0" applyAlignment="1">
      <alignment horizontal="center"/>
    </xf>
    <xf numFmtId="0" fontId="0" fillId="0" borderId="0" xfId="0"/>
    <xf numFmtId="0" fontId="5" fillId="0" borderId="0" xfId="0" applyFont="1" applyAlignment="1">
      <alignment horizontal="left" vertical="top" wrapText="1"/>
    </xf>
    <xf numFmtId="0" fontId="0" fillId="0" borderId="0" xfId="0" applyAlignment="1">
      <alignment horizontal="center"/>
    </xf>
    <xf numFmtId="0" fontId="2" fillId="0" borderId="0" xfId="0" applyFont="1" applyAlignment="1">
      <alignment horizontal="center" vertical="center"/>
    </xf>
    <xf numFmtId="0" fontId="3" fillId="0" borderId="0" xfId="0" applyFont="1" applyAlignment="1">
      <alignment horizontal="center" vertical="top"/>
    </xf>
    <xf numFmtId="0" fontId="4" fillId="0" borderId="2" xfId="0" applyFont="1" applyBorder="1" applyAlignment="1">
      <alignment vertical="top"/>
    </xf>
    <xf numFmtId="0" fontId="1" fillId="0" borderId="0" xfId="0" applyFont="1" applyAlignment="1">
      <alignment horizontal="left" vertical="top" wrapText="1"/>
    </xf>
    <xf numFmtId="0" fontId="5" fillId="0" borderId="0" xfId="0" applyFont="1" applyAlignment="1">
      <alignment horizontal="left" vertical="center" wrapText="1"/>
    </xf>
  </cellXfs>
  <cellStyles count="3">
    <cellStyle name="Hyperlink" xfId="1" builtinId="8"/>
    <cellStyle name="Normal" xfId="0" builtinId="0"/>
    <cellStyle name="Percent" xfId="2" builtinId="5"/>
  </cellStyles>
  <dxfs count="0"/>
  <tableStyles count="0" defaultTableStyle="TableStyleMedium9" defaultPivotStyle="PivotStyleLight16"/>
  <colors>
    <mruColors>
      <color rgb="FF3366FF"/>
      <color rgb="FF33CC33"/>
      <color rgb="FF660066"/>
      <color rgb="FF9900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AU"/>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nchor="t" anchorCtr="0"/>
          <a:lstStyle/>
          <a:p>
            <a:pPr>
              <a:defRPr sz="800" baseline="0">
                <a:latin typeface="Tahoma" pitchFamily="34" charset="0"/>
                <a:ea typeface="Tahoma" pitchFamily="34" charset="0"/>
                <a:cs typeface="Tahoma" pitchFamily="34" charset="0"/>
              </a:defRPr>
            </a:pPr>
            <a:r>
              <a:rPr lang="en-AU" sz="800" baseline="0">
                <a:latin typeface="Tahoma" pitchFamily="34" charset="0"/>
                <a:ea typeface="Tahoma" pitchFamily="34" charset="0"/>
                <a:cs typeface="Tahoma" pitchFamily="34" charset="0"/>
              </a:rPr>
              <a:t>Flutracking Influenza-Like Illness Symptoms by Vaccination Status (Australia)</a:t>
            </a:r>
          </a:p>
        </c:rich>
      </c:tx>
      <c:layout>
        <c:manualLayout>
          <c:xMode val="edge"/>
          <c:yMode val="edge"/>
          <c:x val="1.9756530433695785E-2"/>
          <c:y val="4.4176706827309419E-2"/>
        </c:manualLayout>
      </c:layout>
      <c:overlay val="0"/>
    </c:title>
    <c:autoTitleDeleted val="0"/>
    <c:plotArea>
      <c:layout>
        <c:manualLayout>
          <c:layoutTarget val="inner"/>
          <c:xMode val="edge"/>
          <c:yMode val="edge"/>
          <c:x val="8.3472565929258863E-2"/>
          <c:y val="0.14391740189102994"/>
          <c:w val="0.89324701079031787"/>
          <c:h val="0.62631036743358415"/>
        </c:manualLayout>
      </c:layout>
      <c:lineChart>
        <c:grouping val="standard"/>
        <c:varyColors val="0"/>
        <c:ser>
          <c:idx val="1"/>
          <c:order val="0"/>
          <c:tx>
            <c:strRef>
              <c:f>Data!$A$3</c:f>
              <c:strCache>
                <c:ptCount val="1"/>
                <c:pt idx="0">
                  <c:v>Unvaccinated</c:v>
                </c:pt>
              </c:strCache>
            </c:strRef>
          </c:tx>
          <c:spPr>
            <a:ln cmpd="sng">
              <a:solidFill>
                <a:srgbClr val="FF0000"/>
              </a:solidFill>
              <a:prstDash val="dash"/>
            </a:ln>
          </c:spPr>
          <c:marker>
            <c:symbol val="square"/>
            <c:size val="5"/>
            <c:spPr>
              <a:solidFill>
                <a:srgbClr val="FF0000"/>
              </a:solidFill>
              <a:ln>
                <a:solidFill>
                  <a:srgbClr val="FF0000"/>
                </a:solidFill>
              </a:ln>
            </c:spPr>
          </c:marker>
          <c:cat>
            <c:numRef>
              <c:f>Data!$B$1:$Z$1</c:f>
              <c:numCache>
                <c:formatCode>d\-mmm</c:formatCode>
                <c:ptCount val="25"/>
                <c:pt idx="0">
                  <c:v>42120</c:v>
                </c:pt>
                <c:pt idx="1">
                  <c:v>42127</c:v>
                </c:pt>
                <c:pt idx="2">
                  <c:v>42134</c:v>
                </c:pt>
                <c:pt idx="3">
                  <c:v>42141</c:v>
                </c:pt>
                <c:pt idx="4">
                  <c:v>42148</c:v>
                </c:pt>
                <c:pt idx="5">
                  <c:v>42155</c:v>
                </c:pt>
                <c:pt idx="6">
                  <c:v>42162</c:v>
                </c:pt>
                <c:pt idx="7">
                  <c:v>42169</c:v>
                </c:pt>
                <c:pt idx="8">
                  <c:v>42176</c:v>
                </c:pt>
                <c:pt idx="9">
                  <c:v>42183</c:v>
                </c:pt>
                <c:pt idx="10">
                  <c:v>42190</c:v>
                </c:pt>
                <c:pt idx="11">
                  <c:v>42197</c:v>
                </c:pt>
                <c:pt idx="12">
                  <c:v>42204</c:v>
                </c:pt>
                <c:pt idx="13">
                  <c:v>42211</c:v>
                </c:pt>
                <c:pt idx="14">
                  <c:v>42218</c:v>
                </c:pt>
                <c:pt idx="15">
                  <c:v>42225</c:v>
                </c:pt>
                <c:pt idx="16">
                  <c:v>42232</c:v>
                </c:pt>
                <c:pt idx="17">
                  <c:v>42239</c:v>
                </c:pt>
                <c:pt idx="18">
                  <c:v>42246</c:v>
                </c:pt>
                <c:pt idx="19">
                  <c:v>42253</c:v>
                </c:pt>
                <c:pt idx="20">
                  <c:v>42260</c:v>
                </c:pt>
                <c:pt idx="21">
                  <c:v>42267</c:v>
                </c:pt>
                <c:pt idx="22">
                  <c:v>42274</c:v>
                </c:pt>
                <c:pt idx="23">
                  <c:v>42281</c:v>
                </c:pt>
                <c:pt idx="24">
                  <c:v>42288</c:v>
                </c:pt>
              </c:numCache>
            </c:numRef>
          </c:cat>
          <c:val>
            <c:numRef>
              <c:f>Data!$B$3:$Z$3</c:f>
              <c:numCache>
                <c:formatCode>General</c:formatCode>
                <c:ptCount val="25"/>
                <c:pt idx="1">
                  <c:v>2.2508774607050199</c:v>
                </c:pt>
              </c:numCache>
            </c:numRef>
          </c:val>
          <c:smooth val="0"/>
        </c:ser>
        <c:ser>
          <c:idx val="2"/>
          <c:order val="1"/>
          <c:tx>
            <c:strRef>
              <c:f>Data!$A$4</c:f>
              <c:strCache>
                <c:ptCount val="1"/>
                <c:pt idx="0">
                  <c:v>Vaccinated</c:v>
                </c:pt>
              </c:strCache>
            </c:strRef>
          </c:tx>
          <c:spPr>
            <a:ln w="41275">
              <a:solidFill>
                <a:srgbClr val="3366FF"/>
              </a:solidFill>
              <a:prstDash val="sysDot"/>
            </a:ln>
          </c:spPr>
          <c:marker>
            <c:spPr>
              <a:solidFill>
                <a:srgbClr val="3366FF"/>
              </a:solidFill>
              <a:ln>
                <a:solidFill>
                  <a:srgbClr val="3366FF"/>
                </a:solidFill>
              </a:ln>
            </c:spPr>
          </c:marker>
          <c:cat>
            <c:numRef>
              <c:f>Data!$B$1:$Z$1</c:f>
              <c:numCache>
                <c:formatCode>d\-mmm</c:formatCode>
                <c:ptCount val="25"/>
                <c:pt idx="0">
                  <c:v>42120</c:v>
                </c:pt>
                <c:pt idx="1">
                  <c:v>42127</c:v>
                </c:pt>
                <c:pt idx="2">
                  <c:v>42134</c:v>
                </c:pt>
                <c:pt idx="3">
                  <c:v>42141</c:v>
                </c:pt>
                <c:pt idx="4">
                  <c:v>42148</c:v>
                </c:pt>
                <c:pt idx="5">
                  <c:v>42155</c:v>
                </c:pt>
                <c:pt idx="6">
                  <c:v>42162</c:v>
                </c:pt>
                <c:pt idx="7">
                  <c:v>42169</c:v>
                </c:pt>
                <c:pt idx="8">
                  <c:v>42176</c:v>
                </c:pt>
                <c:pt idx="9">
                  <c:v>42183</c:v>
                </c:pt>
                <c:pt idx="10">
                  <c:v>42190</c:v>
                </c:pt>
                <c:pt idx="11">
                  <c:v>42197</c:v>
                </c:pt>
                <c:pt idx="12">
                  <c:v>42204</c:v>
                </c:pt>
                <c:pt idx="13">
                  <c:v>42211</c:v>
                </c:pt>
                <c:pt idx="14">
                  <c:v>42218</c:v>
                </c:pt>
                <c:pt idx="15">
                  <c:v>42225</c:v>
                </c:pt>
                <c:pt idx="16">
                  <c:v>42232</c:v>
                </c:pt>
                <c:pt idx="17">
                  <c:v>42239</c:v>
                </c:pt>
                <c:pt idx="18">
                  <c:v>42246</c:v>
                </c:pt>
                <c:pt idx="19">
                  <c:v>42253</c:v>
                </c:pt>
                <c:pt idx="20">
                  <c:v>42260</c:v>
                </c:pt>
                <c:pt idx="21">
                  <c:v>42267</c:v>
                </c:pt>
                <c:pt idx="22">
                  <c:v>42274</c:v>
                </c:pt>
                <c:pt idx="23">
                  <c:v>42281</c:v>
                </c:pt>
                <c:pt idx="24">
                  <c:v>42288</c:v>
                </c:pt>
              </c:numCache>
            </c:numRef>
          </c:cat>
          <c:val>
            <c:numRef>
              <c:f>Data!$B$4:$Z$4</c:f>
              <c:numCache>
                <c:formatCode>General</c:formatCode>
                <c:ptCount val="25"/>
                <c:pt idx="1">
                  <c:v>1.80510713237452</c:v>
                </c:pt>
              </c:numCache>
            </c:numRef>
          </c:val>
          <c:smooth val="0"/>
        </c:ser>
        <c:dLbls>
          <c:showLegendKey val="0"/>
          <c:showVal val="0"/>
          <c:showCatName val="0"/>
          <c:showSerName val="0"/>
          <c:showPercent val="0"/>
          <c:showBubbleSize val="0"/>
        </c:dLbls>
        <c:marker val="1"/>
        <c:smooth val="0"/>
        <c:axId val="412286976"/>
        <c:axId val="412289280"/>
      </c:lineChart>
      <c:dateAx>
        <c:axId val="412286976"/>
        <c:scaling>
          <c:orientation val="minMax"/>
          <c:max val="42295"/>
          <c:min val="42120"/>
        </c:scaling>
        <c:delete val="0"/>
        <c:axPos val="b"/>
        <c:majorGridlines>
          <c:spPr>
            <a:ln>
              <a:solidFill>
                <a:schemeClr val="bg1">
                  <a:lumMod val="85000"/>
                </a:schemeClr>
              </a:solidFill>
            </a:ln>
          </c:spPr>
        </c:majorGridlines>
        <c:title>
          <c:tx>
            <c:rich>
              <a:bodyPr/>
              <a:lstStyle/>
              <a:p>
                <a:pPr>
                  <a:defRPr sz="800" baseline="0">
                    <a:latin typeface="Tahoma" pitchFamily="34" charset="0"/>
                    <a:ea typeface="Tahoma" pitchFamily="34" charset="0"/>
                    <a:cs typeface="Tahoma" pitchFamily="34" charset="0"/>
                  </a:defRPr>
                </a:pPr>
                <a:r>
                  <a:rPr lang="en-AU" sz="800" baseline="0">
                    <a:latin typeface="Tahoma" pitchFamily="34" charset="0"/>
                    <a:ea typeface="Tahoma" pitchFamily="34" charset="0"/>
                    <a:cs typeface="Tahoma" pitchFamily="34" charset="0"/>
                  </a:rPr>
                  <a:t>Week Ending</a:t>
                </a:r>
              </a:p>
            </c:rich>
          </c:tx>
          <c:layout>
            <c:manualLayout>
              <c:xMode val="edge"/>
              <c:yMode val="edge"/>
              <c:x val="0.47772032123347324"/>
              <c:y val="0.91108440254321055"/>
            </c:manualLayout>
          </c:layout>
          <c:overlay val="0"/>
        </c:title>
        <c:numFmt formatCode="d/m" sourceLinked="0"/>
        <c:majorTickMark val="out"/>
        <c:minorTickMark val="none"/>
        <c:tickLblPos val="nextTo"/>
        <c:txPr>
          <a:bodyPr rot="-5400000" vert="horz"/>
          <a:lstStyle/>
          <a:p>
            <a:pPr>
              <a:defRPr sz="800" baseline="0">
                <a:latin typeface="Tahoma" pitchFamily="34" charset="0"/>
                <a:ea typeface="Tahoma" pitchFamily="34" charset="0"/>
                <a:cs typeface="Tahoma" pitchFamily="34" charset="0"/>
              </a:defRPr>
            </a:pPr>
            <a:endParaRPr lang="en-US"/>
          </a:p>
        </c:txPr>
        <c:crossAx val="412289280"/>
        <c:crosses val="autoZero"/>
        <c:auto val="1"/>
        <c:lblOffset val="100"/>
        <c:baseTimeUnit val="days"/>
      </c:dateAx>
      <c:valAx>
        <c:axId val="412289280"/>
        <c:scaling>
          <c:orientation val="minMax"/>
          <c:max val="7"/>
          <c:min val="0"/>
        </c:scaling>
        <c:delete val="0"/>
        <c:axPos val="l"/>
        <c:majorGridlines>
          <c:spPr>
            <a:ln>
              <a:solidFill>
                <a:schemeClr val="bg1">
                  <a:lumMod val="85000"/>
                </a:schemeClr>
              </a:solidFill>
            </a:ln>
          </c:spPr>
        </c:majorGridlines>
        <c:title>
          <c:tx>
            <c:rich>
              <a:bodyPr rot="-5400000" vert="horz"/>
              <a:lstStyle/>
              <a:p>
                <a:pPr>
                  <a:defRPr sz="800" baseline="0">
                    <a:latin typeface="Tahoma" pitchFamily="34" charset="0"/>
                    <a:ea typeface="Tahoma" pitchFamily="34" charset="0"/>
                    <a:cs typeface="Tahoma" pitchFamily="34" charset="0"/>
                  </a:defRPr>
                </a:pPr>
                <a:r>
                  <a:rPr lang="en-AU" sz="800" baseline="0">
                    <a:latin typeface="Tahoma" pitchFamily="34" charset="0"/>
                    <a:ea typeface="Tahoma" pitchFamily="34" charset="0"/>
                    <a:cs typeface="Tahoma" pitchFamily="34" charset="0"/>
                  </a:rPr>
                  <a:t>Fever and Cough (%)</a:t>
                </a:r>
              </a:p>
            </c:rich>
          </c:tx>
          <c:layout>
            <c:manualLayout>
              <c:xMode val="edge"/>
              <c:yMode val="edge"/>
              <c:x val="1.3005046820733808E-2"/>
              <c:y val="0.14079178763566735"/>
            </c:manualLayout>
          </c:layout>
          <c:overlay val="0"/>
        </c:title>
        <c:numFmt formatCode="General" sourceLinked="1"/>
        <c:majorTickMark val="out"/>
        <c:minorTickMark val="none"/>
        <c:tickLblPos val="nextTo"/>
        <c:txPr>
          <a:bodyPr/>
          <a:lstStyle/>
          <a:p>
            <a:pPr>
              <a:defRPr sz="900">
                <a:latin typeface="Tahoma" pitchFamily="34" charset="0"/>
                <a:ea typeface="Tahoma" pitchFamily="34" charset="0"/>
                <a:cs typeface="Tahoma" pitchFamily="34" charset="0"/>
              </a:defRPr>
            </a:pPr>
            <a:endParaRPr lang="en-US"/>
          </a:p>
        </c:txPr>
        <c:crossAx val="412286976"/>
        <c:crosses val="autoZero"/>
        <c:crossBetween val="midCat"/>
        <c:majorUnit val="1"/>
      </c:valAx>
    </c:plotArea>
    <c:legend>
      <c:legendPos val="t"/>
      <c:layout>
        <c:manualLayout>
          <c:xMode val="edge"/>
          <c:yMode val="edge"/>
          <c:x val="0.76548013083902522"/>
          <c:y val="0.17466935139803744"/>
          <c:w val="0.20064471000717099"/>
          <c:h val="0.19324342605021905"/>
        </c:manualLayout>
      </c:layout>
      <c:overlay val="0"/>
      <c:spPr>
        <a:solidFill>
          <a:schemeClr val="bg1"/>
        </a:solidFill>
        <a:effectLst>
          <a:outerShdw blurRad="50800" dist="38100" dir="2700000" algn="tl" rotWithShape="0">
            <a:prstClr val="black">
              <a:alpha val="40000"/>
            </a:prstClr>
          </a:outerShdw>
        </a:effectLst>
      </c:spPr>
    </c:legend>
    <c:plotVisOnly val="1"/>
    <c:dispBlanksAs val="gap"/>
    <c:showDLblsOverMax val="0"/>
  </c:chart>
  <c:printSettings>
    <c:headerFooter/>
    <c:pageMargins b="0.75000000000000233" l="0.70000000000000062" r="0.70000000000000062" t="0.75000000000000233" header="0.30000000000000032" footer="0.30000000000000032"/>
    <c:pageSetup paperSize="9" orientation="landscape" horizontalDpi="-2" verticalDpi="0"/>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AU"/>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nchor="t" anchorCtr="0"/>
          <a:lstStyle/>
          <a:p>
            <a:pPr>
              <a:defRPr sz="800" baseline="0">
                <a:latin typeface="Tahoma" pitchFamily="34" charset="0"/>
                <a:ea typeface="Tahoma" pitchFamily="34" charset="0"/>
                <a:cs typeface="Tahoma" pitchFamily="34" charset="0"/>
              </a:defRPr>
            </a:pPr>
            <a:r>
              <a:rPr lang="en-AU" sz="800" baseline="0">
                <a:latin typeface="Tahoma" pitchFamily="34" charset="0"/>
                <a:ea typeface="Tahoma" pitchFamily="34" charset="0"/>
                <a:cs typeface="Tahoma" pitchFamily="34" charset="0"/>
              </a:rPr>
              <a:t>Flutracking Influenza-Like Illness Symptoms and Absence from Normal Duties</a:t>
            </a:r>
          </a:p>
        </c:rich>
      </c:tx>
      <c:layout>
        <c:manualLayout>
          <c:xMode val="edge"/>
          <c:yMode val="edge"/>
          <c:x val="1.9756530433695785E-2"/>
          <c:y val="4.4176706827309439E-2"/>
        </c:manualLayout>
      </c:layout>
      <c:overlay val="0"/>
    </c:title>
    <c:autoTitleDeleted val="0"/>
    <c:plotArea>
      <c:layout>
        <c:manualLayout>
          <c:layoutTarget val="inner"/>
          <c:xMode val="edge"/>
          <c:yMode val="edge"/>
          <c:x val="8.3472504480081797E-2"/>
          <c:y val="0.15047754203122862"/>
          <c:w val="0.89324701079031787"/>
          <c:h val="0.61967516039443316"/>
        </c:manualLayout>
      </c:layout>
      <c:lineChart>
        <c:grouping val="standard"/>
        <c:varyColors val="0"/>
        <c:ser>
          <c:idx val="0"/>
          <c:order val="0"/>
          <c:tx>
            <c:v>Fever and Cough</c:v>
          </c:tx>
          <c:spPr>
            <a:ln>
              <a:solidFill>
                <a:schemeClr val="bg1">
                  <a:lumMod val="50000"/>
                </a:schemeClr>
              </a:solidFill>
            </a:ln>
          </c:spPr>
          <c:marker>
            <c:spPr>
              <a:solidFill>
                <a:schemeClr val="bg1">
                  <a:lumMod val="50000"/>
                </a:schemeClr>
              </a:solidFill>
              <a:ln>
                <a:solidFill>
                  <a:schemeClr val="bg1">
                    <a:lumMod val="50000"/>
                  </a:schemeClr>
                </a:solidFill>
              </a:ln>
            </c:spPr>
          </c:marker>
          <c:cat>
            <c:numRef>
              <c:f>Data!$B$1:$Z$1</c:f>
              <c:numCache>
                <c:formatCode>d\-mmm</c:formatCode>
                <c:ptCount val="25"/>
                <c:pt idx="0">
                  <c:v>42120</c:v>
                </c:pt>
                <c:pt idx="1">
                  <c:v>42127</c:v>
                </c:pt>
                <c:pt idx="2">
                  <c:v>42134</c:v>
                </c:pt>
                <c:pt idx="3">
                  <c:v>42141</c:v>
                </c:pt>
                <c:pt idx="4">
                  <c:v>42148</c:v>
                </c:pt>
                <c:pt idx="5">
                  <c:v>42155</c:v>
                </c:pt>
                <c:pt idx="6">
                  <c:v>42162</c:v>
                </c:pt>
                <c:pt idx="7">
                  <c:v>42169</c:v>
                </c:pt>
                <c:pt idx="8">
                  <c:v>42176</c:v>
                </c:pt>
                <c:pt idx="9">
                  <c:v>42183</c:v>
                </c:pt>
                <c:pt idx="10">
                  <c:v>42190</c:v>
                </c:pt>
                <c:pt idx="11">
                  <c:v>42197</c:v>
                </c:pt>
                <c:pt idx="12">
                  <c:v>42204</c:v>
                </c:pt>
                <c:pt idx="13">
                  <c:v>42211</c:v>
                </c:pt>
                <c:pt idx="14">
                  <c:v>42218</c:v>
                </c:pt>
                <c:pt idx="15">
                  <c:v>42225</c:v>
                </c:pt>
                <c:pt idx="16">
                  <c:v>42232</c:v>
                </c:pt>
                <c:pt idx="17">
                  <c:v>42239</c:v>
                </c:pt>
                <c:pt idx="18">
                  <c:v>42246</c:v>
                </c:pt>
                <c:pt idx="19">
                  <c:v>42253</c:v>
                </c:pt>
                <c:pt idx="20">
                  <c:v>42260</c:v>
                </c:pt>
                <c:pt idx="21">
                  <c:v>42267</c:v>
                </c:pt>
                <c:pt idx="22">
                  <c:v>42274</c:v>
                </c:pt>
                <c:pt idx="23">
                  <c:v>42281</c:v>
                </c:pt>
                <c:pt idx="24">
                  <c:v>42288</c:v>
                </c:pt>
              </c:numCache>
            </c:numRef>
          </c:cat>
          <c:val>
            <c:numRef>
              <c:f>Data!$B$14:$Z$14</c:f>
              <c:numCache>
                <c:formatCode>General</c:formatCode>
                <c:ptCount val="25"/>
                <c:pt idx="0">
                  <c:v>2.1608251271759902</c:v>
                </c:pt>
                <c:pt idx="1">
                  <c:v>2.09839357429719</c:v>
                </c:pt>
              </c:numCache>
            </c:numRef>
          </c:val>
          <c:smooth val="0"/>
        </c:ser>
        <c:ser>
          <c:idx val="1"/>
          <c:order val="1"/>
          <c:tx>
            <c:v>Fever, Cough and Absence</c:v>
          </c:tx>
          <c:spPr>
            <a:ln>
              <a:solidFill>
                <a:schemeClr val="tx1">
                  <a:lumMod val="95000"/>
                  <a:lumOff val="5000"/>
                </a:schemeClr>
              </a:solidFill>
            </a:ln>
          </c:spPr>
          <c:marker>
            <c:symbol val="circle"/>
            <c:size val="5"/>
            <c:spPr>
              <a:solidFill>
                <a:schemeClr val="tx1"/>
              </a:solidFill>
              <a:ln>
                <a:solidFill>
                  <a:schemeClr val="tx1">
                    <a:lumMod val="95000"/>
                    <a:lumOff val="5000"/>
                  </a:schemeClr>
                </a:solidFill>
              </a:ln>
            </c:spPr>
          </c:marker>
          <c:cat>
            <c:numRef>
              <c:f>Data!$B$1:$Z$1</c:f>
              <c:numCache>
                <c:formatCode>d\-mmm</c:formatCode>
                <c:ptCount val="25"/>
                <c:pt idx="0">
                  <c:v>42120</c:v>
                </c:pt>
                <c:pt idx="1">
                  <c:v>42127</c:v>
                </c:pt>
                <c:pt idx="2">
                  <c:v>42134</c:v>
                </c:pt>
                <c:pt idx="3">
                  <c:v>42141</c:v>
                </c:pt>
                <c:pt idx="4">
                  <c:v>42148</c:v>
                </c:pt>
                <c:pt idx="5">
                  <c:v>42155</c:v>
                </c:pt>
                <c:pt idx="6">
                  <c:v>42162</c:v>
                </c:pt>
                <c:pt idx="7">
                  <c:v>42169</c:v>
                </c:pt>
                <c:pt idx="8">
                  <c:v>42176</c:v>
                </c:pt>
                <c:pt idx="9">
                  <c:v>42183</c:v>
                </c:pt>
                <c:pt idx="10">
                  <c:v>42190</c:v>
                </c:pt>
                <c:pt idx="11">
                  <c:v>42197</c:v>
                </c:pt>
                <c:pt idx="12">
                  <c:v>42204</c:v>
                </c:pt>
                <c:pt idx="13">
                  <c:v>42211</c:v>
                </c:pt>
                <c:pt idx="14">
                  <c:v>42218</c:v>
                </c:pt>
                <c:pt idx="15">
                  <c:v>42225</c:v>
                </c:pt>
                <c:pt idx="16">
                  <c:v>42232</c:v>
                </c:pt>
                <c:pt idx="17">
                  <c:v>42239</c:v>
                </c:pt>
                <c:pt idx="18">
                  <c:v>42246</c:v>
                </c:pt>
                <c:pt idx="19">
                  <c:v>42253</c:v>
                </c:pt>
                <c:pt idx="20">
                  <c:v>42260</c:v>
                </c:pt>
                <c:pt idx="21">
                  <c:v>42267</c:v>
                </c:pt>
                <c:pt idx="22">
                  <c:v>42274</c:v>
                </c:pt>
                <c:pt idx="23">
                  <c:v>42281</c:v>
                </c:pt>
                <c:pt idx="24">
                  <c:v>42288</c:v>
                </c:pt>
              </c:numCache>
            </c:numRef>
          </c:cat>
          <c:val>
            <c:numRef>
              <c:f>Data!$B$15:$Z$15</c:f>
              <c:numCache>
                <c:formatCode>General</c:formatCode>
                <c:ptCount val="25"/>
                <c:pt idx="0">
                  <c:v>1.32543053157232</c:v>
                </c:pt>
                <c:pt idx="1">
                  <c:v>1.26004016064257</c:v>
                </c:pt>
              </c:numCache>
            </c:numRef>
          </c:val>
          <c:smooth val="0"/>
        </c:ser>
        <c:dLbls>
          <c:showLegendKey val="0"/>
          <c:showVal val="0"/>
          <c:showCatName val="0"/>
          <c:showSerName val="0"/>
          <c:showPercent val="0"/>
          <c:showBubbleSize val="0"/>
        </c:dLbls>
        <c:marker val="1"/>
        <c:smooth val="0"/>
        <c:axId val="412306432"/>
        <c:axId val="412320896"/>
      </c:lineChart>
      <c:dateAx>
        <c:axId val="412306432"/>
        <c:scaling>
          <c:orientation val="minMax"/>
          <c:max val="42295"/>
          <c:min val="42120"/>
        </c:scaling>
        <c:delete val="0"/>
        <c:axPos val="b"/>
        <c:majorGridlines>
          <c:spPr>
            <a:ln>
              <a:solidFill>
                <a:schemeClr val="bg1">
                  <a:lumMod val="85000"/>
                </a:schemeClr>
              </a:solidFill>
            </a:ln>
          </c:spPr>
        </c:majorGridlines>
        <c:numFmt formatCode="d/m" sourceLinked="0"/>
        <c:majorTickMark val="out"/>
        <c:minorTickMark val="none"/>
        <c:tickLblPos val="nextTo"/>
        <c:txPr>
          <a:bodyPr rot="-5400000" vert="horz"/>
          <a:lstStyle/>
          <a:p>
            <a:pPr>
              <a:defRPr sz="900"/>
            </a:pPr>
            <a:endParaRPr lang="en-US"/>
          </a:p>
        </c:txPr>
        <c:crossAx val="412320896"/>
        <c:crosses val="autoZero"/>
        <c:auto val="1"/>
        <c:lblOffset val="100"/>
        <c:baseTimeUnit val="days"/>
      </c:dateAx>
      <c:valAx>
        <c:axId val="412320896"/>
        <c:scaling>
          <c:orientation val="minMax"/>
          <c:max val="7"/>
          <c:min val="0"/>
        </c:scaling>
        <c:delete val="0"/>
        <c:axPos val="l"/>
        <c:majorGridlines>
          <c:spPr>
            <a:ln>
              <a:solidFill>
                <a:schemeClr val="bg1">
                  <a:lumMod val="85000"/>
                </a:schemeClr>
              </a:solidFill>
            </a:ln>
          </c:spPr>
        </c:majorGridlines>
        <c:title>
          <c:tx>
            <c:rich>
              <a:bodyPr rot="-5400000" vert="horz"/>
              <a:lstStyle/>
              <a:p>
                <a:pPr>
                  <a:defRPr sz="900" baseline="0">
                    <a:latin typeface="Tahoma" pitchFamily="34" charset="0"/>
                    <a:ea typeface="Tahoma" pitchFamily="34" charset="0"/>
                    <a:cs typeface="Tahoma" pitchFamily="34" charset="0"/>
                  </a:defRPr>
                </a:pPr>
                <a:r>
                  <a:rPr lang="en-AU" sz="900" baseline="0">
                    <a:latin typeface="Tahoma" pitchFamily="34" charset="0"/>
                    <a:ea typeface="Tahoma" pitchFamily="34" charset="0"/>
                    <a:cs typeface="Tahoma" pitchFamily="34" charset="0"/>
                  </a:rPr>
                  <a:t>Australia (%)</a:t>
                </a:r>
              </a:p>
            </c:rich>
          </c:tx>
          <c:layout>
            <c:manualLayout>
              <c:xMode val="edge"/>
              <c:yMode val="edge"/>
              <c:x val="4.860392450943652E-3"/>
              <c:y val="0.23330076210353218"/>
            </c:manualLayout>
          </c:layout>
          <c:overlay val="0"/>
        </c:title>
        <c:numFmt formatCode="General" sourceLinked="1"/>
        <c:majorTickMark val="out"/>
        <c:minorTickMark val="none"/>
        <c:tickLblPos val="nextTo"/>
        <c:txPr>
          <a:bodyPr/>
          <a:lstStyle/>
          <a:p>
            <a:pPr>
              <a:defRPr sz="1000">
                <a:latin typeface="Tahoma" pitchFamily="34" charset="0"/>
                <a:ea typeface="Tahoma" pitchFamily="34" charset="0"/>
                <a:cs typeface="Tahoma" pitchFamily="34" charset="0"/>
              </a:defRPr>
            </a:pPr>
            <a:endParaRPr lang="en-US"/>
          </a:p>
        </c:txPr>
        <c:crossAx val="412306432"/>
        <c:crosses val="autoZero"/>
        <c:crossBetween val="midCat"/>
        <c:majorUnit val="1"/>
      </c:valAx>
    </c:plotArea>
    <c:legend>
      <c:legendPos val="t"/>
      <c:layout>
        <c:manualLayout>
          <c:xMode val="edge"/>
          <c:yMode val="edge"/>
          <c:x val="0.72193029213649573"/>
          <c:y val="0.18323631528931456"/>
          <c:w val="0.24481270473094771"/>
          <c:h val="0.19756887930908068"/>
        </c:manualLayout>
      </c:layout>
      <c:overlay val="0"/>
      <c:spPr>
        <a:solidFill>
          <a:schemeClr val="bg1"/>
        </a:solidFill>
        <a:effectLst>
          <a:outerShdw blurRad="50800" dist="38100" dir="2700000" algn="tl" rotWithShape="0">
            <a:prstClr val="black">
              <a:alpha val="40000"/>
            </a:prstClr>
          </a:outerShdw>
        </a:effectLst>
      </c:spPr>
      <c:txPr>
        <a:bodyPr/>
        <a:lstStyle/>
        <a:p>
          <a:pPr>
            <a:defRPr sz="800" baseline="0"/>
          </a:pPr>
          <a:endParaRPr lang="en-US"/>
        </a:p>
      </c:txPr>
    </c:legend>
    <c:plotVisOnly val="1"/>
    <c:dispBlanksAs val="gap"/>
    <c:showDLblsOverMax val="0"/>
  </c:chart>
  <c:printSettings>
    <c:headerFooter/>
    <c:pageMargins b="0.75000000000000233" l="0.70000000000000062" r="0.70000000000000062" t="0.75000000000000233" header="0.30000000000000032" footer="0.30000000000000032"/>
    <c:pageSetup paperSize="9" orientation="landscape" horizontalDpi="-2"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AU"/>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r>
              <a:rPr lang="en-AU" sz="900" b="1">
                <a:latin typeface="Verdana"/>
              </a:rPr>
              <a:t>Flutracking Influenza-Like</a:t>
            </a:r>
            <a:r>
              <a:rPr lang="en-AU" sz="900" b="1" baseline="0">
                <a:latin typeface="Verdana"/>
              </a:rPr>
              <a:t> Illness symptoms fever and cough (Australia)</a:t>
            </a:r>
            <a:endParaRPr lang="en-AU" sz="900" b="1">
              <a:latin typeface="Verdana"/>
            </a:endParaRPr>
          </a:p>
        </c:rich>
      </c:tx>
      <c:layout>
        <c:manualLayout>
          <c:xMode val="edge"/>
          <c:yMode val="edge"/>
          <c:x val="1.2527653858119086E-2"/>
          <c:y val="2.153565835949614E-2"/>
        </c:manualLayout>
      </c:layout>
      <c:overlay val="0"/>
    </c:title>
    <c:autoTitleDeleted val="0"/>
    <c:plotArea>
      <c:layout>
        <c:manualLayout>
          <c:layoutTarget val="inner"/>
          <c:xMode val="edge"/>
          <c:yMode val="edge"/>
          <c:x val="8.1180554824106674E-2"/>
          <c:y val="0.10428078226154014"/>
          <c:w val="0.88463008346272776"/>
          <c:h val="0.71307884731298898"/>
        </c:manualLayout>
      </c:layout>
      <c:lineChart>
        <c:grouping val="standard"/>
        <c:varyColors val="0"/>
        <c:ser>
          <c:idx val="4"/>
          <c:order val="1"/>
          <c:tx>
            <c:strRef>
              <c:f>Data!$A$7</c:f>
              <c:strCache>
                <c:ptCount val="1"/>
                <c:pt idx="0">
                  <c:v>2013</c:v>
                </c:pt>
              </c:strCache>
            </c:strRef>
          </c:tx>
          <c:spPr>
            <a:ln>
              <a:solidFill>
                <a:schemeClr val="bg1">
                  <a:lumMod val="85000"/>
                </a:schemeClr>
              </a:solidFill>
              <a:prstDash val="solid"/>
            </a:ln>
          </c:spPr>
          <c:marker>
            <c:symbol val="none"/>
          </c:marker>
          <c:cat>
            <c:numRef>
              <c:f>Data!$B$1:$Z$1</c:f>
              <c:numCache>
                <c:formatCode>d\-mmm</c:formatCode>
                <c:ptCount val="25"/>
                <c:pt idx="0">
                  <c:v>42120</c:v>
                </c:pt>
                <c:pt idx="1">
                  <c:v>42127</c:v>
                </c:pt>
                <c:pt idx="2">
                  <c:v>42134</c:v>
                </c:pt>
                <c:pt idx="3">
                  <c:v>42141</c:v>
                </c:pt>
                <c:pt idx="4">
                  <c:v>42148</c:v>
                </c:pt>
                <c:pt idx="5">
                  <c:v>42155</c:v>
                </c:pt>
                <c:pt idx="6">
                  <c:v>42162</c:v>
                </c:pt>
                <c:pt idx="7">
                  <c:v>42169</c:v>
                </c:pt>
                <c:pt idx="8">
                  <c:v>42176</c:v>
                </c:pt>
                <c:pt idx="9">
                  <c:v>42183</c:v>
                </c:pt>
                <c:pt idx="10">
                  <c:v>42190</c:v>
                </c:pt>
                <c:pt idx="11">
                  <c:v>42197</c:v>
                </c:pt>
                <c:pt idx="12">
                  <c:v>42204</c:v>
                </c:pt>
                <c:pt idx="13">
                  <c:v>42211</c:v>
                </c:pt>
                <c:pt idx="14">
                  <c:v>42218</c:v>
                </c:pt>
                <c:pt idx="15">
                  <c:v>42225</c:v>
                </c:pt>
                <c:pt idx="16">
                  <c:v>42232</c:v>
                </c:pt>
                <c:pt idx="17">
                  <c:v>42239</c:v>
                </c:pt>
                <c:pt idx="18">
                  <c:v>42246</c:v>
                </c:pt>
                <c:pt idx="19">
                  <c:v>42253</c:v>
                </c:pt>
                <c:pt idx="20">
                  <c:v>42260</c:v>
                </c:pt>
                <c:pt idx="21">
                  <c:v>42267</c:v>
                </c:pt>
                <c:pt idx="22">
                  <c:v>42274</c:v>
                </c:pt>
                <c:pt idx="23">
                  <c:v>42281</c:v>
                </c:pt>
                <c:pt idx="24">
                  <c:v>42288</c:v>
                </c:pt>
              </c:numCache>
            </c:numRef>
          </c:cat>
          <c:val>
            <c:numRef>
              <c:f>Data!$B$7:$Z$7</c:f>
              <c:numCache>
                <c:formatCode>General</c:formatCode>
                <c:ptCount val="25"/>
                <c:pt idx="1">
                  <c:v>1.7499659539697701</c:v>
                </c:pt>
                <c:pt idx="2">
                  <c:v>2.0247544732947702</c:v>
                </c:pt>
                <c:pt idx="3">
                  <c:v>2.0087843947810402</c:v>
                </c:pt>
                <c:pt idx="4">
                  <c:v>2.43652874592313</c:v>
                </c:pt>
                <c:pt idx="5">
                  <c:v>2.7030688977711499</c:v>
                </c:pt>
                <c:pt idx="6">
                  <c:v>2.7375201288244799</c:v>
                </c:pt>
                <c:pt idx="7">
                  <c:v>2.49112616973217</c:v>
                </c:pt>
                <c:pt idx="8">
                  <c:v>2.6410718886884799</c:v>
                </c:pt>
                <c:pt idx="9">
                  <c:v>2.8116334558586402</c:v>
                </c:pt>
                <c:pt idx="10">
                  <c:v>2.6302049340817102</c:v>
                </c:pt>
                <c:pt idx="11">
                  <c:v>2.6613999870491498</c:v>
                </c:pt>
                <c:pt idx="12">
                  <c:v>2.2890946502057599</c:v>
                </c:pt>
                <c:pt idx="13">
                  <c:v>2.6178010471204201</c:v>
                </c:pt>
                <c:pt idx="14">
                  <c:v>2.9528822698677599</c:v>
                </c:pt>
                <c:pt idx="15">
                  <c:v>3.0539228213646799</c:v>
                </c:pt>
                <c:pt idx="16">
                  <c:v>3.5428497676819801</c:v>
                </c:pt>
                <c:pt idx="17">
                  <c:v>3.5817446562680502</c:v>
                </c:pt>
                <c:pt idx="18">
                  <c:v>3.29663212435233</c:v>
                </c:pt>
                <c:pt idx="19">
                  <c:v>2.7466075156576202</c:v>
                </c:pt>
                <c:pt idx="20">
                  <c:v>2.6663215117784098</c:v>
                </c:pt>
                <c:pt idx="21">
                  <c:v>2.3679295624333001</c:v>
                </c:pt>
                <c:pt idx="22">
                  <c:v>2.3183507941872299</c:v>
                </c:pt>
                <c:pt idx="23">
                  <c:v>2.1364118895965998</c:v>
                </c:pt>
              </c:numCache>
            </c:numRef>
          </c:val>
          <c:smooth val="0"/>
        </c:ser>
        <c:ser>
          <c:idx val="5"/>
          <c:order val="2"/>
          <c:tx>
            <c:strRef>
              <c:f>Data!$A$8</c:f>
              <c:strCache>
                <c:ptCount val="1"/>
                <c:pt idx="0">
                  <c:v>2014</c:v>
                </c:pt>
              </c:strCache>
            </c:strRef>
          </c:tx>
          <c:spPr>
            <a:ln>
              <a:solidFill>
                <a:schemeClr val="bg1">
                  <a:lumMod val="65000"/>
                </a:schemeClr>
              </a:solidFill>
              <a:prstDash val="solid"/>
            </a:ln>
          </c:spPr>
          <c:marker>
            <c:symbol val="none"/>
          </c:marker>
          <c:cat>
            <c:numRef>
              <c:f>Data!$B$1:$Z$1</c:f>
              <c:numCache>
                <c:formatCode>d\-mmm</c:formatCode>
                <c:ptCount val="25"/>
                <c:pt idx="0">
                  <c:v>42120</c:v>
                </c:pt>
                <c:pt idx="1">
                  <c:v>42127</c:v>
                </c:pt>
                <c:pt idx="2">
                  <c:v>42134</c:v>
                </c:pt>
                <c:pt idx="3">
                  <c:v>42141</c:v>
                </c:pt>
                <c:pt idx="4">
                  <c:v>42148</c:v>
                </c:pt>
                <c:pt idx="5">
                  <c:v>42155</c:v>
                </c:pt>
                <c:pt idx="6">
                  <c:v>42162</c:v>
                </c:pt>
                <c:pt idx="7">
                  <c:v>42169</c:v>
                </c:pt>
                <c:pt idx="8">
                  <c:v>42176</c:v>
                </c:pt>
                <c:pt idx="9">
                  <c:v>42183</c:v>
                </c:pt>
                <c:pt idx="10">
                  <c:v>42190</c:v>
                </c:pt>
                <c:pt idx="11">
                  <c:v>42197</c:v>
                </c:pt>
                <c:pt idx="12">
                  <c:v>42204</c:v>
                </c:pt>
                <c:pt idx="13">
                  <c:v>42211</c:v>
                </c:pt>
                <c:pt idx="14">
                  <c:v>42218</c:v>
                </c:pt>
                <c:pt idx="15">
                  <c:v>42225</c:v>
                </c:pt>
                <c:pt idx="16">
                  <c:v>42232</c:v>
                </c:pt>
                <c:pt idx="17">
                  <c:v>42239</c:v>
                </c:pt>
                <c:pt idx="18">
                  <c:v>42246</c:v>
                </c:pt>
                <c:pt idx="19">
                  <c:v>42253</c:v>
                </c:pt>
                <c:pt idx="20">
                  <c:v>42260</c:v>
                </c:pt>
                <c:pt idx="21">
                  <c:v>42267</c:v>
                </c:pt>
                <c:pt idx="22">
                  <c:v>42274</c:v>
                </c:pt>
                <c:pt idx="23">
                  <c:v>42281</c:v>
                </c:pt>
                <c:pt idx="24">
                  <c:v>42288</c:v>
                </c:pt>
              </c:numCache>
            </c:numRef>
          </c:cat>
          <c:val>
            <c:numRef>
              <c:f>Data!$B$8:$Z$8</c:f>
              <c:numCache>
                <c:formatCode>General</c:formatCode>
                <c:ptCount val="25"/>
                <c:pt idx="1">
                  <c:v>2.5337192158575901</c:v>
                </c:pt>
                <c:pt idx="2">
                  <c:v>2.0869283865401198</c:v>
                </c:pt>
                <c:pt idx="3">
                  <c:v>2.5493333333333301</c:v>
                </c:pt>
                <c:pt idx="4">
                  <c:v>2.8773534730347801</c:v>
                </c:pt>
                <c:pt idx="5">
                  <c:v>2.8727697536108701</c:v>
                </c:pt>
                <c:pt idx="6">
                  <c:v>2.6716338477913801</c:v>
                </c:pt>
                <c:pt idx="7">
                  <c:v>2.8330576748652798</c:v>
                </c:pt>
                <c:pt idx="8">
                  <c:v>3.0324024728202899</c:v>
                </c:pt>
                <c:pt idx="9">
                  <c:v>2.9170267934312899</c:v>
                </c:pt>
                <c:pt idx="10">
                  <c:v>3.1073598193645502</c:v>
                </c:pt>
                <c:pt idx="11">
                  <c:v>2.9897295262676802</c:v>
                </c:pt>
                <c:pt idx="12">
                  <c:v>2.8686759956943</c:v>
                </c:pt>
                <c:pt idx="13">
                  <c:v>3.2339783323451701</c:v>
                </c:pt>
                <c:pt idx="14">
                  <c:v>3.6142625607779602</c:v>
                </c:pt>
                <c:pt idx="15">
                  <c:v>3.8864864864864899</c:v>
                </c:pt>
                <c:pt idx="16">
                  <c:v>4.4336851267544297</c:v>
                </c:pt>
                <c:pt idx="17">
                  <c:v>4.6590474107289301</c:v>
                </c:pt>
                <c:pt idx="18">
                  <c:v>4.09330985915493</c:v>
                </c:pt>
                <c:pt idx="19">
                  <c:v>3.6063941589689699</c:v>
                </c:pt>
                <c:pt idx="20">
                  <c:v>3.4412171507607199</c:v>
                </c:pt>
                <c:pt idx="21">
                  <c:v>2.6106634286345098</c:v>
                </c:pt>
                <c:pt idx="22">
                  <c:v>2.1618007577445999</c:v>
                </c:pt>
                <c:pt idx="23">
                  <c:v>1.92895123882792</c:v>
                </c:pt>
                <c:pt idx="24">
                  <c:v>1.59492368375922</c:v>
                </c:pt>
              </c:numCache>
            </c:numRef>
          </c:val>
          <c:smooth val="0"/>
        </c:ser>
        <c:ser>
          <c:idx val="2"/>
          <c:order val="0"/>
          <c:tx>
            <c:v>2015</c:v>
          </c:tx>
          <c:spPr>
            <a:ln>
              <a:solidFill>
                <a:schemeClr val="tx2">
                  <a:lumMod val="75000"/>
                </a:schemeClr>
              </a:solidFill>
            </a:ln>
          </c:spPr>
          <c:marker>
            <c:symbol val="square"/>
            <c:size val="7"/>
            <c:spPr>
              <a:solidFill>
                <a:schemeClr val="tx2">
                  <a:lumMod val="75000"/>
                </a:schemeClr>
              </a:solidFill>
              <a:ln>
                <a:solidFill>
                  <a:schemeClr val="tx2">
                    <a:lumMod val="75000"/>
                  </a:schemeClr>
                </a:solidFill>
              </a:ln>
            </c:spPr>
          </c:marker>
          <c:cat>
            <c:numRef>
              <c:f>Data!$B$1:$Z$1</c:f>
              <c:numCache>
                <c:formatCode>d\-mmm</c:formatCode>
                <c:ptCount val="25"/>
                <c:pt idx="0">
                  <c:v>42120</c:v>
                </c:pt>
                <c:pt idx="1">
                  <c:v>42127</c:v>
                </c:pt>
                <c:pt idx="2">
                  <c:v>42134</c:v>
                </c:pt>
                <c:pt idx="3">
                  <c:v>42141</c:v>
                </c:pt>
                <c:pt idx="4">
                  <c:v>42148</c:v>
                </c:pt>
                <c:pt idx="5">
                  <c:v>42155</c:v>
                </c:pt>
                <c:pt idx="6">
                  <c:v>42162</c:v>
                </c:pt>
                <c:pt idx="7">
                  <c:v>42169</c:v>
                </c:pt>
                <c:pt idx="8">
                  <c:v>42176</c:v>
                </c:pt>
                <c:pt idx="9">
                  <c:v>42183</c:v>
                </c:pt>
                <c:pt idx="10">
                  <c:v>42190</c:v>
                </c:pt>
                <c:pt idx="11">
                  <c:v>42197</c:v>
                </c:pt>
                <c:pt idx="12">
                  <c:v>42204</c:v>
                </c:pt>
                <c:pt idx="13">
                  <c:v>42211</c:v>
                </c:pt>
                <c:pt idx="14">
                  <c:v>42218</c:v>
                </c:pt>
                <c:pt idx="15">
                  <c:v>42225</c:v>
                </c:pt>
                <c:pt idx="16">
                  <c:v>42232</c:v>
                </c:pt>
                <c:pt idx="17">
                  <c:v>42239</c:v>
                </c:pt>
                <c:pt idx="18">
                  <c:v>42246</c:v>
                </c:pt>
                <c:pt idx="19">
                  <c:v>42253</c:v>
                </c:pt>
                <c:pt idx="20">
                  <c:v>42260</c:v>
                </c:pt>
                <c:pt idx="21">
                  <c:v>42267</c:v>
                </c:pt>
                <c:pt idx="22">
                  <c:v>42274</c:v>
                </c:pt>
                <c:pt idx="23">
                  <c:v>42281</c:v>
                </c:pt>
                <c:pt idx="24">
                  <c:v>42288</c:v>
                </c:pt>
              </c:numCache>
            </c:numRef>
          </c:cat>
          <c:val>
            <c:numRef>
              <c:f>Data!$B$14:$Z$14</c:f>
              <c:numCache>
                <c:formatCode>General</c:formatCode>
                <c:ptCount val="25"/>
                <c:pt idx="0">
                  <c:v>2.1608251271759902</c:v>
                </c:pt>
                <c:pt idx="1">
                  <c:v>2.09839357429719</c:v>
                </c:pt>
              </c:numCache>
            </c:numRef>
          </c:val>
          <c:smooth val="0"/>
        </c:ser>
        <c:ser>
          <c:idx val="0"/>
          <c:order val="3"/>
          <c:tx>
            <c:strRef>
              <c:f>Data!$A$9</c:f>
              <c:strCache>
                <c:ptCount val="1"/>
                <c:pt idx="0">
                  <c:v>5-year average</c:v>
                </c:pt>
              </c:strCache>
            </c:strRef>
          </c:tx>
          <c:spPr>
            <a:ln>
              <a:solidFill>
                <a:schemeClr val="bg1">
                  <a:lumMod val="75000"/>
                </a:schemeClr>
              </a:solidFill>
              <a:prstDash val="sysDot"/>
            </a:ln>
          </c:spPr>
          <c:marker>
            <c:symbol val="none"/>
          </c:marker>
          <c:cat>
            <c:numRef>
              <c:f>Data!$B$1:$Z$1</c:f>
              <c:numCache>
                <c:formatCode>d\-mmm</c:formatCode>
                <c:ptCount val="25"/>
                <c:pt idx="0">
                  <c:v>42120</c:v>
                </c:pt>
                <c:pt idx="1">
                  <c:v>42127</c:v>
                </c:pt>
                <c:pt idx="2">
                  <c:v>42134</c:v>
                </c:pt>
                <c:pt idx="3">
                  <c:v>42141</c:v>
                </c:pt>
                <c:pt idx="4">
                  <c:v>42148</c:v>
                </c:pt>
                <c:pt idx="5">
                  <c:v>42155</c:v>
                </c:pt>
                <c:pt idx="6">
                  <c:v>42162</c:v>
                </c:pt>
                <c:pt idx="7">
                  <c:v>42169</c:v>
                </c:pt>
                <c:pt idx="8">
                  <c:v>42176</c:v>
                </c:pt>
                <c:pt idx="9">
                  <c:v>42183</c:v>
                </c:pt>
                <c:pt idx="10">
                  <c:v>42190</c:v>
                </c:pt>
                <c:pt idx="11">
                  <c:v>42197</c:v>
                </c:pt>
                <c:pt idx="12">
                  <c:v>42204</c:v>
                </c:pt>
                <c:pt idx="13">
                  <c:v>42211</c:v>
                </c:pt>
                <c:pt idx="14">
                  <c:v>42218</c:v>
                </c:pt>
                <c:pt idx="15">
                  <c:v>42225</c:v>
                </c:pt>
                <c:pt idx="16">
                  <c:v>42232</c:v>
                </c:pt>
                <c:pt idx="17">
                  <c:v>42239</c:v>
                </c:pt>
                <c:pt idx="18">
                  <c:v>42246</c:v>
                </c:pt>
                <c:pt idx="19">
                  <c:v>42253</c:v>
                </c:pt>
                <c:pt idx="20">
                  <c:v>42260</c:v>
                </c:pt>
                <c:pt idx="21">
                  <c:v>42267</c:v>
                </c:pt>
                <c:pt idx="22">
                  <c:v>42274</c:v>
                </c:pt>
                <c:pt idx="23">
                  <c:v>42281</c:v>
                </c:pt>
                <c:pt idx="24">
                  <c:v>42288</c:v>
                </c:pt>
              </c:numCache>
            </c:numRef>
          </c:cat>
          <c:val>
            <c:numRef>
              <c:f>Data!$B$9:$AA$9</c:f>
              <c:numCache>
                <c:formatCode>General</c:formatCode>
                <c:ptCount val="26"/>
                <c:pt idx="1">
                  <c:v>2.2779486269557001</c:v>
                </c:pt>
                <c:pt idx="2">
                  <c:v>2.3703362713804799</c:v>
                </c:pt>
                <c:pt idx="3">
                  <c:v>2.6163033794719701</c:v>
                </c:pt>
                <c:pt idx="4">
                  <c:v>2.92452042477901</c:v>
                </c:pt>
                <c:pt idx="5">
                  <c:v>3.1791114102708602</c:v>
                </c:pt>
                <c:pt idx="6">
                  <c:v>3.0367834916260898</c:v>
                </c:pt>
                <c:pt idx="7">
                  <c:v>3.0952624445236001</c:v>
                </c:pt>
                <c:pt idx="8">
                  <c:v>3.1004135956004202</c:v>
                </c:pt>
                <c:pt idx="9">
                  <c:v>3.2085149145008902</c:v>
                </c:pt>
                <c:pt idx="10">
                  <c:v>3.2809812855497298</c:v>
                </c:pt>
                <c:pt idx="11">
                  <c:v>3.3916684782457098</c:v>
                </c:pt>
                <c:pt idx="12">
                  <c:v>3.1434517758520699</c:v>
                </c:pt>
                <c:pt idx="13">
                  <c:v>3.1602270716094201</c:v>
                </c:pt>
                <c:pt idx="14">
                  <c:v>3.30888151760493</c:v>
                </c:pt>
                <c:pt idx="15">
                  <c:v>3.5805616108310199</c:v>
                </c:pt>
                <c:pt idx="16">
                  <c:v>3.8259874130117502</c:v>
                </c:pt>
                <c:pt idx="17">
                  <c:v>3.72265011360071</c:v>
                </c:pt>
                <c:pt idx="18">
                  <c:v>3.4914432763644001</c:v>
                </c:pt>
                <c:pt idx="19">
                  <c:v>3.23671842621581</c:v>
                </c:pt>
                <c:pt idx="20">
                  <c:v>2.89023304926044</c:v>
                </c:pt>
                <c:pt idx="21">
                  <c:v>2.5677417347475302</c:v>
                </c:pt>
                <c:pt idx="22">
                  <c:v>2.3758513110717101</c:v>
                </c:pt>
                <c:pt idx="23">
                  <c:v>2.1528735830408898</c:v>
                </c:pt>
                <c:pt idx="24">
                  <c:v>2.0329173511534702</c:v>
                </c:pt>
                <c:pt idx="25">
                  <c:v>1.98530638747788</c:v>
                </c:pt>
              </c:numCache>
            </c:numRef>
          </c:val>
          <c:smooth val="0"/>
        </c:ser>
        <c:dLbls>
          <c:showLegendKey val="0"/>
          <c:showVal val="0"/>
          <c:showCatName val="0"/>
          <c:showSerName val="0"/>
          <c:showPercent val="0"/>
          <c:showBubbleSize val="0"/>
        </c:dLbls>
        <c:marker val="1"/>
        <c:smooth val="0"/>
        <c:axId val="417398784"/>
        <c:axId val="417400704"/>
      </c:lineChart>
      <c:dateAx>
        <c:axId val="417398784"/>
        <c:scaling>
          <c:orientation val="minMax"/>
          <c:max val="42295"/>
          <c:min val="42120"/>
        </c:scaling>
        <c:delete val="0"/>
        <c:axPos val="b"/>
        <c:majorGridlines>
          <c:spPr>
            <a:ln>
              <a:solidFill>
                <a:schemeClr val="bg1">
                  <a:lumMod val="85000"/>
                </a:schemeClr>
              </a:solidFill>
            </a:ln>
          </c:spPr>
        </c:majorGridlines>
        <c:title>
          <c:tx>
            <c:rich>
              <a:bodyPr/>
              <a:lstStyle/>
              <a:p>
                <a:pPr>
                  <a:defRPr/>
                </a:pPr>
                <a:r>
                  <a:rPr lang="en-US"/>
                  <a:t>Week ending</a:t>
                </a:r>
              </a:p>
            </c:rich>
          </c:tx>
          <c:layout/>
          <c:overlay val="0"/>
        </c:title>
        <c:numFmt formatCode="d/m" sourceLinked="0"/>
        <c:majorTickMark val="out"/>
        <c:minorTickMark val="none"/>
        <c:tickLblPos val="nextTo"/>
        <c:txPr>
          <a:bodyPr/>
          <a:lstStyle/>
          <a:p>
            <a:pPr>
              <a:defRPr sz="1100"/>
            </a:pPr>
            <a:endParaRPr lang="en-US"/>
          </a:p>
        </c:txPr>
        <c:crossAx val="417400704"/>
        <c:crosses val="autoZero"/>
        <c:auto val="1"/>
        <c:lblOffset val="100"/>
        <c:baseTimeUnit val="days"/>
      </c:dateAx>
      <c:valAx>
        <c:axId val="417400704"/>
        <c:scaling>
          <c:orientation val="minMax"/>
          <c:max val="7"/>
        </c:scaling>
        <c:delete val="0"/>
        <c:axPos val="l"/>
        <c:majorGridlines>
          <c:spPr>
            <a:ln>
              <a:solidFill>
                <a:schemeClr val="bg1">
                  <a:lumMod val="85000"/>
                </a:schemeClr>
              </a:solidFill>
            </a:ln>
          </c:spPr>
        </c:majorGridlines>
        <c:title>
          <c:tx>
            <c:rich>
              <a:bodyPr rot="-5400000" vert="horz"/>
              <a:lstStyle/>
              <a:p>
                <a:pPr>
                  <a:defRPr/>
                </a:pPr>
                <a:r>
                  <a:rPr lang="en-US"/>
                  <a:t>Fever and cough (%)</a:t>
                </a:r>
              </a:p>
            </c:rich>
          </c:tx>
          <c:layout/>
          <c:overlay val="0"/>
        </c:title>
        <c:numFmt formatCode="#,##0" sourceLinked="0"/>
        <c:majorTickMark val="out"/>
        <c:minorTickMark val="none"/>
        <c:tickLblPos val="nextTo"/>
        <c:txPr>
          <a:bodyPr/>
          <a:lstStyle/>
          <a:p>
            <a:pPr>
              <a:defRPr sz="1100"/>
            </a:pPr>
            <a:endParaRPr lang="en-US"/>
          </a:p>
        </c:txPr>
        <c:crossAx val="417398784"/>
        <c:crosses val="autoZero"/>
        <c:crossBetween val="between"/>
      </c:valAx>
    </c:plotArea>
    <c:legend>
      <c:legendPos val="t"/>
      <c:layout>
        <c:manualLayout>
          <c:xMode val="edge"/>
          <c:yMode val="edge"/>
          <c:x val="0.3857059936432462"/>
          <c:y val="0.1183113064737035"/>
          <c:w val="0.57305674630441783"/>
          <c:h val="7.044494921066799E-2"/>
        </c:manualLayout>
      </c:layout>
      <c:overlay val="1"/>
      <c:spPr>
        <a:solidFill>
          <a:schemeClr val="bg1"/>
        </a:solidFill>
        <a:effectLst>
          <a:outerShdw blurRad="50800" dist="38100" dir="2700000" algn="tl" rotWithShape="0">
            <a:prstClr val="black">
              <a:alpha val="40000"/>
            </a:prstClr>
          </a:outerShdw>
        </a:effectLst>
      </c:spPr>
    </c:legend>
    <c:plotVisOnly val="1"/>
    <c:dispBlanksAs val="gap"/>
    <c:showDLblsOverMax val="0"/>
  </c:chart>
  <c:printSettings>
    <c:headerFooter/>
    <c:pageMargins b="0.75000000000000233" l="0.70000000000000062" r="0.70000000000000062" t="0.75000000000000233" header="0.30000000000000032" footer="0.30000000000000032"/>
    <c:pageSetup paperSize="9" orientation="landscape" horizontalDpi="-2" verticalDpi="0"/>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AU"/>
  <c:roundedCorners val="0"/>
  <mc:AlternateContent xmlns:mc="http://schemas.openxmlformats.org/markup-compatibility/2006">
    <mc:Choice xmlns:c14="http://schemas.microsoft.com/office/drawing/2007/8/2/chart" Requires="c14">
      <c14:style val="103"/>
    </mc:Choice>
    <mc:Fallback>
      <c:style val="3"/>
    </mc:Fallback>
  </mc:AlternateContent>
  <c:chart>
    <c:autoTitleDeleted val="1"/>
    <c:plotArea>
      <c:layout>
        <c:manualLayout>
          <c:layoutTarget val="inner"/>
          <c:xMode val="edge"/>
          <c:yMode val="edge"/>
          <c:x val="0.13445989431478361"/>
          <c:y val="8.0675115874775535E-2"/>
          <c:w val="0.84179131922638795"/>
          <c:h val="0.87251682027371447"/>
        </c:manualLayout>
      </c:layout>
      <c:lineChart>
        <c:grouping val="standard"/>
        <c:varyColors val="0"/>
        <c:ser>
          <c:idx val="0"/>
          <c:order val="0"/>
          <c:tx>
            <c:v>Fever and Cough</c:v>
          </c:tx>
          <c:spPr>
            <a:ln>
              <a:solidFill>
                <a:schemeClr val="accent1">
                  <a:lumMod val="75000"/>
                </a:schemeClr>
              </a:solidFill>
            </a:ln>
          </c:spPr>
          <c:marker>
            <c:symbol val="none"/>
          </c:marker>
          <c:cat>
            <c:numRef>
              <c:f>Data!$B$1:$Z$1</c:f>
              <c:numCache>
                <c:formatCode>d\-mmm</c:formatCode>
                <c:ptCount val="25"/>
                <c:pt idx="0">
                  <c:v>42120</c:v>
                </c:pt>
                <c:pt idx="1">
                  <c:v>42127</c:v>
                </c:pt>
                <c:pt idx="2">
                  <c:v>42134</c:v>
                </c:pt>
                <c:pt idx="3">
                  <c:v>42141</c:v>
                </c:pt>
                <c:pt idx="4">
                  <c:v>42148</c:v>
                </c:pt>
                <c:pt idx="5">
                  <c:v>42155</c:v>
                </c:pt>
                <c:pt idx="6">
                  <c:v>42162</c:v>
                </c:pt>
                <c:pt idx="7">
                  <c:v>42169</c:v>
                </c:pt>
                <c:pt idx="8">
                  <c:v>42176</c:v>
                </c:pt>
                <c:pt idx="9">
                  <c:v>42183</c:v>
                </c:pt>
                <c:pt idx="10">
                  <c:v>42190</c:v>
                </c:pt>
                <c:pt idx="11">
                  <c:v>42197</c:v>
                </c:pt>
                <c:pt idx="12">
                  <c:v>42204</c:v>
                </c:pt>
                <c:pt idx="13">
                  <c:v>42211</c:v>
                </c:pt>
                <c:pt idx="14">
                  <c:v>42218</c:v>
                </c:pt>
                <c:pt idx="15">
                  <c:v>42225</c:v>
                </c:pt>
                <c:pt idx="16">
                  <c:v>42232</c:v>
                </c:pt>
                <c:pt idx="17">
                  <c:v>42239</c:v>
                </c:pt>
                <c:pt idx="18">
                  <c:v>42246</c:v>
                </c:pt>
                <c:pt idx="19">
                  <c:v>42253</c:v>
                </c:pt>
                <c:pt idx="20">
                  <c:v>42260</c:v>
                </c:pt>
                <c:pt idx="21">
                  <c:v>42267</c:v>
                </c:pt>
                <c:pt idx="22">
                  <c:v>42274</c:v>
                </c:pt>
                <c:pt idx="23">
                  <c:v>42281</c:v>
                </c:pt>
                <c:pt idx="24">
                  <c:v>42288</c:v>
                </c:pt>
              </c:numCache>
            </c:numRef>
          </c:cat>
          <c:val>
            <c:numRef>
              <c:f>Data!$B$16:$Z$16</c:f>
              <c:numCache>
                <c:formatCode>General</c:formatCode>
                <c:ptCount val="25"/>
                <c:pt idx="0">
                  <c:v>2.2153300841825398</c:v>
                </c:pt>
                <c:pt idx="1">
                  <c:v>2.4043892205906099</c:v>
                </c:pt>
              </c:numCache>
            </c:numRef>
          </c:val>
          <c:smooth val="0"/>
        </c:ser>
        <c:ser>
          <c:idx val="1"/>
          <c:order val="1"/>
          <c:tx>
            <c:v>Fever, Cough and Absence</c:v>
          </c:tx>
          <c:spPr>
            <a:ln>
              <a:solidFill>
                <a:schemeClr val="accent1">
                  <a:lumMod val="50000"/>
                </a:schemeClr>
              </a:solidFill>
            </a:ln>
          </c:spPr>
          <c:marker>
            <c:symbol val="circle"/>
            <c:size val="4"/>
            <c:spPr>
              <a:solidFill>
                <a:schemeClr val="accent1">
                  <a:lumMod val="50000"/>
                </a:schemeClr>
              </a:solidFill>
              <a:ln>
                <a:solidFill>
                  <a:schemeClr val="accent1">
                    <a:lumMod val="50000"/>
                  </a:schemeClr>
                </a:solidFill>
              </a:ln>
            </c:spPr>
          </c:marker>
          <c:cat>
            <c:numRef>
              <c:f>Data!$B$1:$Z$1</c:f>
              <c:numCache>
                <c:formatCode>d\-mmm</c:formatCode>
                <c:ptCount val="25"/>
                <c:pt idx="0">
                  <c:v>42120</c:v>
                </c:pt>
                <c:pt idx="1">
                  <c:v>42127</c:v>
                </c:pt>
                <c:pt idx="2">
                  <c:v>42134</c:v>
                </c:pt>
                <c:pt idx="3">
                  <c:v>42141</c:v>
                </c:pt>
                <c:pt idx="4">
                  <c:v>42148</c:v>
                </c:pt>
                <c:pt idx="5">
                  <c:v>42155</c:v>
                </c:pt>
                <c:pt idx="6">
                  <c:v>42162</c:v>
                </c:pt>
                <c:pt idx="7">
                  <c:v>42169</c:v>
                </c:pt>
                <c:pt idx="8">
                  <c:v>42176</c:v>
                </c:pt>
                <c:pt idx="9">
                  <c:v>42183</c:v>
                </c:pt>
                <c:pt idx="10">
                  <c:v>42190</c:v>
                </c:pt>
                <c:pt idx="11">
                  <c:v>42197</c:v>
                </c:pt>
                <c:pt idx="12">
                  <c:v>42204</c:v>
                </c:pt>
                <c:pt idx="13">
                  <c:v>42211</c:v>
                </c:pt>
                <c:pt idx="14">
                  <c:v>42218</c:v>
                </c:pt>
                <c:pt idx="15">
                  <c:v>42225</c:v>
                </c:pt>
                <c:pt idx="16">
                  <c:v>42232</c:v>
                </c:pt>
                <c:pt idx="17">
                  <c:v>42239</c:v>
                </c:pt>
                <c:pt idx="18">
                  <c:v>42246</c:v>
                </c:pt>
                <c:pt idx="19">
                  <c:v>42253</c:v>
                </c:pt>
                <c:pt idx="20">
                  <c:v>42260</c:v>
                </c:pt>
                <c:pt idx="21">
                  <c:v>42267</c:v>
                </c:pt>
                <c:pt idx="22">
                  <c:v>42274</c:v>
                </c:pt>
                <c:pt idx="23">
                  <c:v>42281</c:v>
                </c:pt>
                <c:pt idx="24">
                  <c:v>42288</c:v>
                </c:pt>
              </c:numCache>
            </c:numRef>
          </c:cat>
          <c:val>
            <c:numRef>
              <c:f>Data!$B$17:$Z$17</c:f>
              <c:numCache>
                <c:formatCode>General</c:formatCode>
                <c:ptCount val="25"/>
                <c:pt idx="0">
                  <c:v>1.18150937823069</c:v>
                </c:pt>
                <c:pt idx="1">
                  <c:v>1.2586735517185701</c:v>
                </c:pt>
              </c:numCache>
            </c:numRef>
          </c:val>
          <c:smooth val="0"/>
        </c:ser>
        <c:dLbls>
          <c:showLegendKey val="0"/>
          <c:showVal val="0"/>
          <c:showCatName val="0"/>
          <c:showSerName val="0"/>
          <c:showPercent val="0"/>
          <c:showBubbleSize val="0"/>
        </c:dLbls>
        <c:marker val="1"/>
        <c:smooth val="0"/>
        <c:axId val="417438720"/>
        <c:axId val="417440896"/>
      </c:lineChart>
      <c:dateAx>
        <c:axId val="417438720"/>
        <c:scaling>
          <c:orientation val="minMax"/>
          <c:max val="42295"/>
          <c:min val="42120"/>
        </c:scaling>
        <c:delete val="0"/>
        <c:axPos val="b"/>
        <c:majorGridlines>
          <c:spPr>
            <a:ln>
              <a:solidFill>
                <a:schemeClr val="bg1">
                  <a:lumMod val="85000"/>
                </a:schemeClr>
              </a:solidFill>
            </a:ln>
          </c:spPr>
        </c:majorGridlines>
        <c:numFmt formatCode="d/m" sourceLinked="0"/>
        <c:majorTickMark val="none"/>
        <c:minorTickMark val="none"/>
        <c:tickLblPos val="none"/>
        <c:txPr>
          <a:bodyPr rot="-5400000" vert="horz"/>
          <a:lstStyle/>
          <a:p>
            <a:pPr>
              <a:defRPr/>
            </a:pPr>
            <a:endParaRPr lang="en-US"/>
          </a:p>
        </c:txPr>
        <c:crossAx val="417440896"/>
        <c:crosses val="autoZero"/>
        <c:auto val="1"/>
        <c:lblOffset val="100"/>
        <c:baseTimeUnit val="days"/>
        <c:majorUnit val="14"/>
        <c:majorTimeUnit val="days"/>
      </c:dateAx>
      <c:valAx>
        <c:axId val="417440896"/>
        <c:scaling>
          <c:orientation val="minMax"/>
          <c:max val="7"/>
          <c:min val="0"/>
        </c:scaling>
        <c:delete val="0"/>
        <c:axPos val="l"/>
        <c:majorGridlines>
          <c:spPr>
            <a:ln>
              <a:solidFill>
                <a:schemeClr val="bg1">
                  <a:lumMod val="85000"/>
                </a:schemeClr>
              </a:solidFill>
            </a:ln>
          </c:spPr>
        </c:majorGridlines>
        <c:title>
          <c:tx>
            <c:rich>
              <a:bodyPr rot="-5400000" vert="horz"/>
              <a:lstStyle/>
              <a:p>
                <a:pPr>
                  <a:defRPr/>
                </a:pPr>
                <a:r>
                  <a:rPr lang="en-AU"/>
                  <a:t>NSW (%)</a:t>
                </a:r>
              </a:p>
            </c:rich>
          </c:tx>
          <c:layout>
            <c:manualLayout>
              <c:xMode val="edge"/>
              <c:yMode val="edge"/>
              <c:x val="4.860392450943652E-3"/>
              <c:y val="0.23330076210353218"/>
            </c:manualLayout>
          </c:layout>
          <c:overlay val="0"/>
        </c:title>
        <c:numFmt formatCode="General" sourceLinked="1"/>
        <c:majorTickMark val="out"/>
        <c:minorTickMark val="none"/>
        <c:tickLblPos val="nextTo"/>
        <c:crossAx val="417438720"/>
        <c:crosses val="autoZero"/>
        <c:crossBetween val="midCat"/>
        <c:majorUnit val="1"/>
      </c:valAx>
    </c:plotArea>
    <c:plotVisOnly val="1"/>
    <c:dispBlanksAs val="gap"/>
    <c:showDLblsOverMax val="0"/>
  </c:chart>
  <c:printSettings>
    <c:headerFooter/>
    <c:pageMargins b="0.75000000000000233" l="0.70000000000000062" r="0.70000000000000062" t="0.75000000000000233" header="0.30000000000000032" footer="0.30000000000000032"/>
    <c:pageSetup paperSize="9" orientation="landscape" horizontalDpi="-2" verticalDpi="0"/>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AU"/>
  <c:roundedCorners val="0"/>
  <mc:AlternateContent xmlns:mc="http://schemas.openxmlformats.org/markup-compatibility/2006">
    <mc:Choice xmlns:c14="http://schemas.microsoft.com/office/drawing/2007/8/2/chart" Requires="c14">
      <c14:style val="104"/>
    </mc:Choice>
    <mc:Fallback>
      <c:style val="4"/>
    </mc:Fallback>
  </mc:AlternateContent>
  <c:chart>
    <c:autoTitleDeleted val="1"/>
    <c:plotArea>
      <c:layout>
        <c:manualLayout>
          <c:layoutTarget val="inner"/>
          <c:xMode val="edge"/>
          <c:yMode val="edge"/>
          <c:x val="0.13445989431478361"/>
          <c:y val="8.0675115874775535E-2"/>
          <c:w val="0.84179131922638795"/>
          <c:h val="0.87229121707404111"/>
        </c:manualLayout>
      </c:layout>
      <c:lineChart>
        <c:grouping val="standard"/>
        <c:varyColors val="0"/>
        <c:ser>
          <c:idx val="0"/>
          <c:order val="0"/>
          <c:tx>
            <c:v>Fever and Cough</c:v>
          </c:tx>
          <c:spPr>
            <a:ln>
              <a:solidFill>
                <a:schemeClr val="accent2">
                  <a:lumMod val="75000"/>
                </a:schemeClr>
              </a:solidFill>
            </a:ln>
          </c:spPr>
          <c:marker>
            <c:symbol val="none"/>
          </c:marker>
          <c:cat>
            <c:numRef>
              <c:f>Data!$B$1:$Z$1</c:f>
              <c:numCache>
                <c:formatCode>d\-mmm</c:formatCode>
                <c:ptCount val="25"/>
                <c:pt idx="0">
                  <c:v>42120</c:v>
                </c:pt>
                <c:pt idx="1">
                  <c:v>42127</c:v>
                </c:pt>
                <c:pt idx="2">
                  <c:v>42134</c:v>
                </c:pt>
                <c:pt idx="3">
                  <c:v>42141</c:v>
                </c:pt>
                <c:pt idx="4">
                  <c:v>42148</c:v>
                </c:pt>
                <c:pt idx="5">
                  <c:v>42155</c:v>
                </c:pt>
                <c:pt idx="6">
                  <c:v>42162</c:v>
                </c:pt>
                <c:pt idx="7">
                  <c:v>42169</c:v>
                </c:pt>
                <c:pt idx="8">
                  <c:v>42176</c:v>
                </c:pt>
                <c:pt idx="9">
                  <c:v>42183</c:v>
                </c:pt>
                <c:pt idx="10">
                  <c:v>42190</c:v>
                </c:pt>
                <c:pt idx="11">
                  <c:v>42197</c:v>
                </c:pt>
                <c:pt idx="12">
                  <c:v>42204</c:v>
                </c:pt>
                <c:pt idx="13">
                  <c:v>42211</c:v>
                </c:pt>
                <c:pt idx="14">
                  <c:v>42218</c:v>
                </c:pt>
                <c:pt idx="15">
                  <c:v>42225</c:v>
                </c:pt>
                <c:pt idx="16">
                  <c:v>42232</c:v>
                </c:pt>
                <c:pt idx="17">
                  <c:v>42239</c:v>
                </c:pt>
                <c:pt idx="18">
                  <c:v>42246</c:v>
                </c:pt>
                <c:pt idx="19">
                  <c:v>42253</c:v>
                </c:pt>
                <c:pt idx="20">
                  <c:v>42260</c:v>
                </c:pt>
                <c:pt idx="21">
                  <c:v>42267</c:v>
                </c:pt>
                <c:pt idx="22">
                  <c:v>42274</c:v>
                </c:pt>
                <c:pt idx="23">
                  <c:v>42281</c:v>
                </c:pt>
                <c:pt idx="24">
                  <c:v>42288</c:v>
                </c:pt>
              </c:numCache>
            </c:numRef>
          </c:cat>
          <c:val>
            <c:numRef>
              <c:f>Data!$B$18:$Z$18</c:f>
              <c:numCache>
                <c:formatCode>General</c:formatCode>
                <c:ptCount val="25"/>
                <c:pt idx="0">
                  <c:v>1.96936542669584</c:v>
                </c:pt>
                <c:pt idx="1">
                  <c:v>1.7281488866733099</c:v>
                </c:pt>
              </c:numCache>
            </c:numRef>
          </c:val>
          <c:smooth val="0"/>
        </c:ser>
        <c:ser>
          <c:idx val="1"/>
          <c:order val="1"/>
          <c:tx>
            <c:v>Fever, Cough and Absence</c:v>
          </c:tx>
          <c:spPr>
            <a:ln>
              <a:solidFill>
                <a:schemeClr val="accent2">
                  <a:lumMod val="50000"/>
                </a:schemeClr>
              </a:solidFill>
            </a:ln>
          </c:spPr>
          <c:marker>
            <c:symbol val="circle"/>
            <c:size val="4"/>
            <c:spPr>
              <a:solidFill>
                <a:schemeClr val="accent2">
                  <a:lumMod val="50000"/>
                </a:schemeClr>
              </a:solidFill>
              <a:ln>
                <a:solidFill>
                  <a:schemeClr val="accent2">
                    <a:lumMod val="50000"/>
                  </a:schemeClr>
                </a:solidFill>
              </a:ln>
            </c:spPr>
          </c:marker>
          <c:cat>
            <c:numRef>
              <c:f>Data!$B$1:$Z$1</c:f>
              <c:numCache>
                <c:formatCode>d\-mmm</c:formatCode>
                <c:ptCount val="25"/>
                <c:pt idx="0">
                  <c:v>42120</c:v>
                </c:pt>
                <c:pt idx="1">
                  <c:v>42127</c:v>
                </c:pt>
                <c:pt idx="2">
                  <c:v>42134</c:v>
                </c:pt>
                <c:pt idx="3">
                  <c:v>42141</c:v>
                </c:pt>
                <c:pt idx="4">
                  <c:v>42148</c:v>
                </c:pt>
                <c:pt idx="5">
                  <c:v>42155</c:v>
                </c:pt>
                <c:pt idx="6">
                  <c:v>42162</c:v>
                </c:pt>
                <c:pt idx="7">
                  <c:v>42169</c:v>
                </c:pt>
                <c:pt idx="8">
                  <c:v>42176</c:v>
                </c:pt>
                <c:pt idx="9">
                  <c:v>42183</c:v>
                </c:pt>
                <c:pt idx="10">
                  <c:v>42190</c:v>
                </c:pt>
                <c:pt idx="11">
                  <c:v>42197</c:v>
                </c:pt>
                <c:pt idx="12">
                  <c:v>42204</c:v>
                </c:pt>
                <c:pt idx="13">
                  <c:v>42211</c:v>
                </c:pt>
                <c:pt idx="14">
                  <c:v>42218</c:v>
                </c:pt>
                <c:pt idx="15">
                  <c:v>42225</c:v>
                </c:pt>
                <c:pt idx="16">
                  <c:v>42232</c:v>
                </c:pt>
                <c:pt idx="17">
                  <c:v>42239</c:v>
                </c:pt>
                <c:pt idx="18">
                  <c:v>42246</c:v>
                </c:pt>
                <c:pt idx="19">
                  <c:v>42253</c:v>
                </c:pt>
                <c:pt idx="20">
                  <c:v>42260</c:v>
                </c:pt>
                <c:pt idx="21">
                  <c:v>42267</c:v>
                </c:pt>
                <c:pt idx="22">
                  <c:v>42274</c:v>
                </c:pt>
                <c:pt idx="23">
                  <c:v>42281</c:v>
                </c:pt>
                <c:pt idx="24">
                  <c:v>42288</c:v>
                </c:pt>
              </c:numCache>
            </c:numRef>
          </c:cat>
          <c:val>
            <c:numRef>
              <c:f>Data!$B$19:$Z$19</c:f>
              <c:numCache>
                <c:formatCode>General</c:formatCode>
                <c:ptCount val="25"/>
                <c:pt idx="0">
                  <c:v>1.40668959049703</c:v>
                </c:pt>
                <c:pt idx="1">
                  <c:v>1.2296444001329301</c:v>
                </c:pt>
              </c:numCache>
            </c:numRef>
          </c:val>
          <c:smooth val="0"/>
        </c:ser>
        <c:dLbls>
          <c:showLegendKey val="0"/>
          <c:showVal val="0"/>
          <c:showCatName val="0"/>
          <c:showSerName val="0"/>
          <c:showPercent val="0"/>
          <c:showBubbleSize val="0"/>
        </c:dLbls>
        <c:marker val="1"/>
        <c:smooth val="0"/>
        <c:axId val="417450624"/>
        <c:axId val="417469184"/>
      </c:lineChart>
      <c:dateAx>
        <c:axId val="417450624"/>
        <c:scaling>
          <c:orientation val="minMax"/>
          <c:max val="42295"/>
          <c:min val="42120"/>
        </c:scaling>
        <c:delete val="0"/>
        <c:axPos val="b"/>
        <c:majorGridlines>
          <c:spPr>
            <a:ln>
              <a:solidFill>
                <a:schemeClr val="bg1">
                  <a:lumMod val="85000"/>
                </a:schemeClr>
              </a:solidFill>
            </a:ln>
          </c:spPr>
        </c:majorGridlines>
        <c:numFmt formatCode="d/m" sourceLinked="0"/>
        <c:majorTickMark val="none"/>
        <c:minorTickMark val="none"/>
        <c:tickLblPos val="none"/>
        <c:txPr>
          <a:bodyPr rot="-5400000" vert="horz"/>
          <a:lstStyle/>
          <a:p>
            <a:pPr>
              <a:defRPr/>
            </a:pPr>
            <a:endParaRPr lang="en-US"/>
          </a:p>
        </c:txPr>
        <c:crossAx val="417469184"/>
        <c:crosses val="autoZero"/>
        <c:auto val="1"/>
        <c:lblOffset val="100"/>
        <c:baseTimeUnit val="days"/>
        <c:majorUnit val="14"/>
        <c:majorTimeUnit val="days"/>
      </c:dateAx>
      <c:valAx>
        <c:axId val="417469184"/>
        <c:scaling>
          <c:orientation val="minMax"/>
          <c:max val="7"/>
          <c:min val="0"/>
        </c:scaling>
        <c:delete val="0"/>
        <c:axPos val="l"/>
        <c:majorGridlines>
          <c:spPr>
            <a:ln>
              <a:solidFill>
                <a:schemeClr val="bg1">
                  <a:lumMod val="85000"/>
                </a:schemeClr>
              </a:solidFill>
            </a:ln>
          </c:spPr>
        </c:majorGridlines>
        <c:title>
          <c:tx>
            <c:rich>
              <a:bodyPr rot="-5400000" vert="horz"/>
              <a:lstStyle/>
              <a:p>
                <a:pPr>
                  <a:defRPr/>
                </a:pPr>
                <a:r>
                  <a:rPr lang="en-AU"/>
                  <a:t>VIC (%)</a:t>
                </a:r>
              </a:p>
            </c:rich>
          </c:tx>
          <c:layout>
            <c:manualLayout>
              <c:xMode val="edge"/>
              <c:yMode val="edge"/>
              <c:x val="4.860392450943652E-3"/>
              <c:y val="0.23330076210353218"/>
            </c:manualLayout>
          </c:layout>
          <c:overlay val="0"/>
        </c:title>
        <c:numFmt formatCode="General" sourceLinked="1"/>
        <c:majorTickMark val="out"/>
        <c:minorTickMark val="none"/>
        <c:tickLblPos val="nextTo"/>
        <c:crossAx val="417450624"/>
        <c:crosses val="autoZero"/>
        <c:crossBetween val="midCat"/>
        <c:majorUnit val="1"/>
      </c:valAx>
    </c:plotArea>
    <c:plotVisOnly val="1"/>
    <c:dispBlanksAs val="gap"/>
    <c:showDLblsOverMax val="0"/>
  </c:chart>
  <c:printSettings>
    <c:headerFooter/>
    <c:pageMargins b="0.75000000000000233" l="0.70000000000000062" r="0.70000000000000062" t="0.75000000000000233" header="0.30000000000000032" footer="0.30000000000000032"/>
    <c:pageSetup paperSize="9" orientation="landscape" horizontalDpi="-2" verticalDpi="0"/>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AU"/>
  <c:roundedCorners val="0"/>
  <mc:AlternateContent xmlns:mc="http://schemas.openxmlformats.org/markup-compatibility/2006">
    <mc:Choice xmlns:c14="http://schemas.microsoft.com/office/drawing/2007/8/2/chart" Requires="c14">
      <c14:style val="105"/>
    </mc:Choice>
    <mc:Fallback>
      <c:style val="5"/>
    </mc:Fallback>
  </mc:AlternateContent>
  <c:chart>
    <c:autoTitleDeleted val="1"/>
    <c:plotArea>
      <c:layout>
        <c:manualLayout>
          <c:layoutTarget val="inner"/>
          <c:xMode val="edge"/>
          <c:yMode val="edge"/>
          <c:x val="0.13445989431478361"/>
          <c:y val="8.0675115874775535E-2"/>
          <c:w val="0.84179131922638795"/>
          <c:h val="0.87229113957083049"/>
        </c:manualLayout>
      </c:layout>
      <c:lineChart>
        <c:grouping val="standard"/>
        <c:varyColors val="0"/>
        <c:ser>
          <c:idx val="0"/>
          <c:order val="0"/>
          <c:spPr>
            <a:ln>
              <a:solidFill>
                <a:schemeClr val="accent3">
                  <a:lumMod val="75000"/>
                </a:schemeClr>
              </a:solidFill>
            </a:ln>
          </c:spPr>
          <c:marker>
            <c:symbol val="none"/>
          </c:marker>
          <c:cat>
            <c:numRef>
              <c:f>Data!$B$1:$Z$1</c:f>
              <c:numCache>
                <c:formatCode>d\-mmm</c:formatCode>
                <c:ptCount val="25"/>
                <c:pt idx="0">
                  <c:v>42120</c:v>
                </c:pt>
                <c:pt idx="1">
                  <c:v>42127</c:v>
                </c:pt>
                <c:pt idx="2">
                  <c:v>42134</c:v>
                </c:pt>
                <c:pt idx="3">
                  <c:v>42141</c:v>
                </c:pt>
                <c:pt idx="4">
                  <c:v>42148</c:v>
                </c:pt>
                <c:pt idx="5">
                  <c:v>42155</c:v>
                </c:pt>
                <c:pt idx="6">
                  <c:v>42162</c:v>
                </c:pt>
                <c:pt idx="7">
                  <c:v>42169</c:v>
                </c:pt>
                <c:pt idx="8">
                  <c:v>42176</c:v>
                </c:pt>
                <c:pt idx="9">
                  <c:v>42183</c:v>
                </c:pt>
                <c:pt idx="10">
                  <c:v>42190</c:v>
                </c:pt>
                <c:pt idx="11">
                  <c:v>42197</c:v>
                </c:pt>
                <c:pt idx="12">
                  <c:v>42204</c:v>
                </c:pt>
                <c:pt idx="13">
                  <c:v>42211</c:v>
                </c:pt>
                <c:pt idx="14">
                  <c:v>42218</c:v>
                </c:pt>
                <c:pt idx="15">
                  <c:v>42225</c:v>
                </c:pt>
                <c:pt idx="16">
                  <c:v>42232</c:v>
                </c:pt>
                <c:pt idx="17">
                  <c:v>42239</c:v>
                </c:pt>
                <c:pt idx="18">
                  <c:v>42246</c:v>
                </c:pt>
                <c:pt idx="19">
                  <c:v>42253</c:v>
                </c:pt>
                <c:pt idx="20">
                  <c:v>42260</c:v>
                </c:pt>
                <c:pt idx="21">
                  <c:v>42267</c:v>
                </c:pt>
                <c:pt idx="22">
                  <c:v>42274</c:v>
                </c:pt>
                <c:pt idx="23">
                  <c:v>42281</c:v>
                </c:pt>
                <c:pt idx="24">
                  <c:v>42288</c:v>
                </c:pt>
              </c:numCache>
            </c:numRef>
          </c:cat>
          <c:val>
            <c:numRef>
              <c:f>Data!$B$20:$Z$20</c:f>
              <c:numCache>
                <c:formatCode>General</c:formatCode>
                <c:ptCount val="25"/>
                <c:pt idx="0">
                  <c:v>2.3821339950372198</c:v>
                </c:pt>
                <c:pt idx="1">
                  <c:v>1.9822639540949401</c:v>
                </c:pt>
              </c:numCache>
            </c:numRef>
          </c:val>
          <c:smooth val="0"/>
        </c:ser>
        <c:ser>
          <c:idx val="1"/>
          <c:order val="1"/>
          <c:spPr>
            <a:ln>
              <a:solidFill>
                <a:schemeClr val="accent3">
                  <a:lumMod val="50000"/>
                </a:schemeClr>
              </a:solidFill>
            </a:ln>
          </c:spPr>
          <c:marker>
            <c:symbol val="circle"/>
            <c:size val="4"/>
            <c:spPr>
              <a:solidFill>
                <a:schemeClr val="accent3">
                  <a:lumMod val="50000"/>
                </a:schemeClr>
              </a:solidFill>
              <a:ln>
                <a:solidFill>
                  <a:schemeClr val="accent3">
                    <a:lumMod val="50000"/>
                  </a:schemeClr>
                </a:solidFill>
              </a:ln>
            </c:spPr>
          </c:marker>
          <c:cat>
            <c:numRef>
              <c:f>Data!$B$1:$Z$1</c:f>
              <c:numCache>
                <c:formatCode>d\-mmm</c:formatCode>
                <c:ptCount val="25"/>
                <c:pt idx="0">
                  <c:v>42120</c:v>
                </c:pt>
                <c:pt idx="1">
                  <c:v>42127</c:v>
                </c:pt>
                <c:pt idx="2">
                  <c:v>42134</c:v>
                </c:pt>
                <c:pt idx="3">
                  <c:v>42141</c:v>
                </c:pt>
                <c:pt idx="4">
                  <c:v>42148</c:v>
                </c:pt>
                <c:pt idx="5">
                  <c:v>42155</c:v>
                </c:pt>
                <c:pt idx="6">
                  <c:v>42162</c:v>
                </c:pt>
                <c:pt idx="7">
                  <c:v>42169</c:v>
                </c:pt>
                <c:pt idx="8">
                  <c:v>42176</c:v>
                </c:pt>
                <c:pt idx="9">
                  <c:v>42183</c:v>
                </c:pt>
                <c:pt idx="10">
                  <c:v>42190</c:v>
                </c:pt>
                <c:pt idx="11">
                  <c:v>42197</c:v>
                </c:pt>
                <c:pt idx="12">
                  <c:v>42204</c:v>
                </c:pt>
                <c:pt idx="13">
                  <c:v>42211</c:v>
                </c:pt>
                <c:pt idx="14">
                  <c:v>42218</c:v>
                </c:pt>
                <c:pt idx="15">
                  <c:v>42225</c:v>
                </c:pt>
                <c:pt idx="16">
                  <c:v>42232</c:v>
                </c:pt>
                <c:pt idx="17">
                  <c:v>42239</c:v>
                </c:pt>
                <c:pt idx="18">
                  <c:v>42246</c:v>
                </c:pt>
                <c:pt idx="19">
                  <c:v>42253</c:v>
                </c:pt>
                <c:pt idx="20">
                  <c:v>42260</c:v>
                </c:pt>
                <c:pt idx="21">
                  <c:v>42267</c:v>
                </c:pt>
                <c:pt idx="22">
                  <c:v>42274</c:v>
                </c:pt>
                <c:pt idx="23">
                  <c:v>42281</c:v>
                </c:pt>
                <c:pt idx="24">
                  <c:v>42288</c:v>
                </c:pt>
              </c:numCache>
            </c:numRef>
          </c:cat>
          <c:val>
            <c:numRef>
              <c:f>Data!$B$21:$Z$21</c:f>
              <c:numCache>
                <c:formatCode>General</c:formatCode>
                <c:ptCount val="25"/>
                <c:pt idx="0">
                  <c:v>1.7369727047146399</c:v>
                </c:pt>
                <c:pt idx="1">
                  <c:v>1.1476264997391801</c:v>
                </c:pt>
              </c:numCache>
            </c:numRef>
          </c:val>
          <c:smooth val="0"/>
        </c:ser>
        <c:dLbls>
          <c:showLegendKey val="0"/>
          <c:showVal val="0"/>
          <c:showCatName val="0"/>
          <c:showSerName val="0"/>
          <c:showPercent val="0"/>
          <c:showBubbleSize val="0"/>
        </c:dLbls>
        <c:marker val="1"/>
        <c:smooth val="0"/>
        <c:axId val="417497856"/>
        <c:axId val="417499776"/>
      </c:lineChart>
      <c:dateAx>
        <c:axId val="417497856"/>
        <c:scaling>
          <c:orientation val="minMax"/>
          <c:max val="42295"/>
          <c:min val="42120"/>
        </c:scaling>
        <c:delete val="0"/>
        <c:axPos val="b"/>
        <c:majorGridlines>
          <c:spPr>
            <a:ln>
              <a:solidFill>
                <a:schemeClr val="bg1">
                  <a:lumMod val="85000"/>
                </a:schemeClr>
              </a:solidFill>
            </a:ln>
          </c:spPr>
        </c:majorGridlines>
        <c:numFmt formatCode="d/m" sourceLinked="0"/>
        <c:majorTickMark val="none"/>
        <c:minorTickMark val="none"/>
        <c:tickLblPos val="none"/>
        <c:txPr>
          <a:bodyPr rot="-5400000" vert="horz"/>
          <a:lstStyle/>
          <a:p>
            <a:pPr>
              <a:defRPr/>
            </a:pPr>
            <a:endParaRPr lang="en-US"/>
          </a:p>
        </c:txPr>
        <c:crossAx val="417499776"/>
        <c:crosses val="autoZero"/>
        <c:auto val="1"/>
        <c:lblOffset val="100"/>
        <c:baseTimeUnit val="days"/>
        <c:majorUnit val="14"/>
        <c:majorTimeUnit val="days"/>
      </c:dateAx>
      <c:valAx>
        <c:axId val="417499776"/>
        <c:scaling>
          <c:orientation val="minMax"/>
          <c:max val="7"/>
          <c:min val="0"/>
        </c:scaling>
        <c:delete val="0"/>
        <c:axPos val="l"/>
        <c:majorGridlines>
          <c:spPr>
            <a:ln>
              <a:solidFill>
                <a:schemeClr val="bg1">
                  <a:lumMod val="85000"/>
                </a:schemeClr>
              </a:solidFill>
            </a:ln>
          </c:spPr>
        </c:majorGridlines>
        <c:title>
          <c:tx>
            <c:rich>
              <a:bodyPr rot="-5400000" vert="horz"/>
              <a:lstStyle/>
              <a:p>
                <a:pPr>
                  <a:defRPr/>
                </a:pPr>
                <a:r>
                  <a:rPr lang="en-AU"/>
                  <a:t>QLD (%)</a:t>
                </a:r>
              </a:p>
            </c:rich>
          </c:tx>
          <c:layout>
            <c:manualLayout>
              <c:xMode val="edge"/>
              <c:yMode val="edge"/>
              <c:x val="4.860392450943652E-3"/>
              <c:y val="0.23330076210353218"/>
            </c:manualLayout>
          </c:layout>
          <c:overlay val="0"/>
        </c:title>
        <c:numFmt formatCode="General" sourceLinked="1"/>
        <c:majorTickMark val="out"/>
        <c:minorTickMark val="none"/>
        <c:tickLblPos val="nextTo"/>
        <c:crossAx val="417497856"/>
        <c:crosses val="autoZero"/>
        <c:crossBetween val="midCat"/>
        <c:majorUnit val="1"/>
      </c:valAx>
    </c:plotArea>
    <c:plotVisOnly val="1"/>
    <c:dispBlanksAs val="gap"/>
    <c:showDLblsOverMax val="0"/>
  </c:chart>
  <c:printSettings>
    <c:headerFooter/>
    <c:pageMargins b="0.75000000000000233" l="0.70000000000000062" r="0.70000000000000062" t="0.75000000000000233" header="0.30000000000000032" footer="0.30000000000000032"/>
    <c:pageSetup paperSize="9" orientation="landscape" horizontalDpi="-2" verticalDpi="0"/>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AU"/>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445989431478361"/>
          <c:y val="8.0675115874775535E-2"/>
          <c:w val="0.84179131922638795"/>
          <c:h val="0.86732204586893702"/>
        </c:manualLayout>
      </c:layout>
      <c:lineChart>
        <c:grouping val="standard"/>
        <c:varyColors val="0"/>
        <c:ser>
          <c:idx val="0"/>
          <c:order val="0"/>
          <c:spPr>
            <a:ln>
              <a:solidFill>
                <a:schemeClr val="accent4">
                  <a:lumMod val="75000"/>
                </a:schemeClr>
              </a:solidFill>
            </a:ln>
          </c:spPr>
          <c:marker>
            <c:symbol val="none"/>
          </c:marker>
          <c:cat>
            <c:numRef>
              <c:f>Data!$B$1:$Z$1</c:f>
              <c:numCache>
                <c:formatCode>d\-mmm</c:formatCode>
                <c:ptCount val="25"/>
                <c:pt idx="0">
                  <c:v>42120</c:v>
                </c:pt>
                <c:pt idx="1">
                  <c:v>42127</c:v>
                </c:pt>
                <c:pt idx="2">
                  <c:v>42134</c:v>
                </c:pt>
                <c:pt idx="3">
                  <c:v>42141</c:v>
                </c:pt>
                <c:pt idx="4">
                  <c:v>42148</c:v>
                </c:pt>
                <c:pt idx="5">
                  <c:v>42155</c:v>
                </c:pt>
                <c:pt idx="6">
                  <c:v>42162</c:v>
                </c:pt>
                <c:pt idx="7">
                  <c:v>42169</c:v>
                </c:pt>
                <c:pt idx="8">
                  <c:v>42176</c:v>
                </c:pt>
                <c:pt idx="9">
                  <c:v>42183</c:v>
                </c:pt>
                <c:pt idx="10">
                  <c:v>42190</c:v>
                </c:pt>
                <c:pt idx="11">
                  <c:v>42197</c:v>
                </c:pt>
                <c:pt idx="12">
                  <c:v>42204</c:v>
                </c:pt>
                <c:pt idx="13">
                  <c:v>42211</c:v>
                </c:pt>
                <c:pt idx="14">
                  <c:v>42218</c:v>
                </c:pt>
                <c:pt idx="15">
                  <c:v>42225</c:v>
                </c:pt>
                <c:pt idx="16">
                  <c:v>42232</c:v>
                </c:pt>
                <c:pt idx="17">
                  <c:v>42239</c:v>
                </c:pt>
                <c:pt idx="18">
                  <c:v>42246</c:v>
                </c:pt>
                <c:pt idx="19">
                  <c:v>42253</c:v>
                </c:pt>
                <c:pt idx="20">
                  <c:v>42260</c:v>
                </c:pt>
                <c:pt idx="21">
                  <c:v>42267</c:v>
                </c:pt>
                <c:pt idx="22">
                  <c:v>42274</c:v>
                </c:pt>
                <c:pt idx="23">
                  <c:v>42281</c:v>
                </c:pt>
                <c:pt idx="24">
                  <c:v>42288</c:v>
                </c:pt>
              </c:numCache>
            </c:numRef>
          </c:cat>
          <c:val>
            <c:numRef>
              <c:f>Data!$B$22:$Z$22</c:f>
              <c:numCache>
                <c:formatCode>General</c:formatCode>
                <c:ptCount val="25"/>
                <c:pt idx="0">
                  <c:v>2.0932445290199801</c:v>
                </c:pt>
                <c:pt idx="1">
                  <c:v>1.8298881735005099</c:v>
                </c:pt>
              </c:numCache>
            </c:numRef>
          </c:val>
          <c:smooth val="0"/>
        </c:ser>
        <c:ser>
          <c:idx val="1"/>
          <c:order val="1"/>
          <c:spPr>
            <a:ln>
              <a:solidFill>
                <a:schemeClr val="accent4">
                  <a:lumMod val="50000"/>
                </a:schemeClr>
              </a:solidFill>
            </a:ln>
          </c:spPr>
          <c:marker>
            <c:symbol val="circle"/>
            <c:size val="4"/>
            <c:spPr>
              <a:solidFill>
                <a:schemeClr val="accent4">
                  <a:lumMod val="50000"/>
                </a:schemeClr>
              </a:solidFill>
              <a:ln>
                <a:solidFill>
                  <a:schemeClr val="accent4">
                    <a:lumMod val="50000"/>
                  </a:schemeClr>
                </a:solidFill>
              </a:ln>
            </c:spPr>
          </c:marker>
          <c:cat>
            <c:numRef>
              <c:f>Data!$B$1:$Z$1</c:f>
              <c:numCache>
                <c:formatCode>d\-mmm</c:formatCode>
                <c:ptCount val="25"/>
                <c:pt idx="0">
                  <c:v>42120</c:v>
                </c:pt>
                <c:pt idx="1">
                  <c:v>42127</c:v>
                </c:pt>
                <c:pt idx="2">
                  <c:v>42134</c:v>
                </c:pt>
                <c:pt idx="3">
                  <c:v>42141</c:v>
                </c:pt>
                <c:pt idx="4">
                  <c:v>42148</c:v>
                </c:pt>
                <c:pt idx="5">
                  <c:v>42155</c:v>
                </c:pt>
                <c:pt idx="6">
                  <c:v>42162</c:v>
                </c:pt>
                <c:pt idx="7">
                  <c:v>42169</c:v>
                </c:pt>
                <c:pt idx="8">
                  <c:v>42176</c:v>
                </c:pt>
                <c:pt idx="9">
                  <c:v>42183</c:v>
                </c:pt>
                <c:pt idx="10">
                  <c:v>42190</c:v>
                </c:pt>
                <c:pt idx="11">
                  <c:v>42197</c:v>
                </c:pt>
                <c:pt idx="12">
                  <c:v>42204</c:v>
                </c:pt>
                <c:pt idx="13">
                  <c:v>42211</c:v>
                </c:pt>
                <c:pt idx="14">
                  <c:v>42218</c:v>
                </c:pt>
                <c:pt idx="15">
                  <c:v>42225</c:v>
                </c:pt>
                <c:pt idx="16">
                  <c:v>42232</c:v>
                </c:pt>
                <c:pt idx="17">
                  <c:v>42239</c:v>
                </c:pt>
                <c:pt idx="18">
                  <c:v>42246</c:v>
                </c:pt>
                <c:pt idx="19">
                  <c:v>42253</c:v>
                </c:pt>
                <c:pt idx="20">
                  <c:v>42260</c:v>
                </c:pt>
                <c:pt idx="21">
                  <c:v>42267</c:v>
                </c:pt>
                <c:pt idx="22">
                  <c:v>42274</c:v>
                </c:pt>
                <c:pt idx="23">
                  <c:v>42281</c:v>
                </c:pt>
                <c:pt idx="24">
                  <c:v>42288</c:v>
                </c:pt>
              </c:numCache>
            </c:numRef>
          </c:cat>
          <c:val>
            <c:numRef>
              <c:f>Data!$B$23:$Z$23</c:f>
              <c:numCache>
                <c:formatCode>General</c:formatCode>
                <c:ptCount val="25"/>
                <c:pt idx="0">
                  <c:v>1.4589280050745299</c:v>
                </c:pt>
                <c:pt idx="1">
                  <c:v>1.2199254490003399</c:v>
                </c:pt>
              </c:numCache>
            </c:numRef>
          </c:val>
          <c:smooth val="0"/>
        </c:ser>
        <c:dLbls>
          <c:showLegendKey val="0"/>
          <c:showVal val="0"/>
          <c:showCatName val="0"/>
          <c:showSerName val="0"/>
          <c:showPercent val="0"/>
          <c:showBubbleSize val="0"/>
        </c:dLbls>
        <c:marker val="1"/>
        <c:smooth val="0"/>
        <c:axId val="417520640"/>
        <c:axId val="417526912"/>
      </c:lineChart>
      <c:dateAx>
        <c:axId val="417520640"/>
        <c:scaling>
          <c:orientation val="minMax"/>
          <c:max val="42295"/>
          <c:min val="42120"/>
        </c:scaling>
        <c:delete val="0"/>
        <c:axPos val="b"/>
        <c:majorGridlines>
          <c:spPr>
            <a:ln>
              <a:solidFill>
                <a:schemeClr val="bg1">
                  <a:lumMod val="85000"/>
                </a:schemeClr>
              </a:solidFill>
            </a:ln>
          </c:spPr>
        </c:majorGridlines>
        <c:numFmt formatCode="d/m" sourceLinked="0"/>
        <c:majorTickMark val="none"/>
        <c:minorTickMark val="none"/>
        <c:tickLblPos val="none"/>
        <c:txPr>
          <a:bodyPr rot="-5400000" vert="horz"/>
          <a:lstStyle/>
          <a:p>
            <a:pPr>
              <a:defRPr/>
            </a:pPr>
            <a:endParaRPr lang="en-US"/>
          </a:p>
        </c:txPr>
        <c:crossAx val="417526912"/>
        <c:crosses val="autoZero"/>
        <c:auto val="1"/>
        <c:lblOffset val="100"/>
        <c:baseTimeUnit val="days"/>
        <c:majorUnit val="14"/>
        <c:majorTimeUnit val="days"/>
      </c:dateAx>
      <c:valAx>
        <c:axId val="417526912"/>
        <c:scaling>
          <c:orientation val="minMax"/>
          <c:max val="7"/>
          <c:min val="0"/>
        </c:scaling>
        <c:delete val="0"/>
        <c:axPos val="l"/>
        <c:majorGridlines>
          <c:spPr>
            <a:ln>
              <a:solidFill>
                <a:schemeClr val="bg1">
                  <a:lumMod val="85000"/>
                </a:schemeClr>
              </a:solidFill>
            </a:ln>
          </c:spPr>
        </c:majorGridlines>
        <c:title>
          <c:tx>
            <c:rich>
              <a:bodyPr rot="-5400000" vert="horz"/>
              <a:lstStyle/>
              <a:p>
                <a:pPr>
                  <a:defRPr sz="900" baseline="0">
                    <a:latin typeface="Tahoma" pitchFamily="34" charset="0"/>
                    <a:ea typeface="Tahoma" pitchFamily="34" charset="0"/>
                    <a:cs typeface="Tahoma" pitchFamily="34" charset="0"/>
                  </a:defRPr>
                </a:pPr>
                <a:r>
                  <a:rPr lang="en-AU" sz="900" baseline="0">
                    <a:latin typeface="Tahoma" pitchFamily="34" charset="0"/>
                    <a:ea typeface="Tahoma" pitchFamily="34" charset="0"/>
                    <a:cs typeface="Tahoma" pitchFamily="34" charset="0"/>
                  </a:rPr>
                  <a:t>SA (%)</a:t>
                </a:r>
              </a:p>
            </c:rich>
          </c:tx>
          <c:layout>
            <c:manualLayout>
              <c:xMode val="edge"/>
              <c:yMode val="edge"/>
              <c:x val="4.860392450943652E-3"/>
              <c:y val="0.23330076210353218"/>
            </c:manualLayout>
          </c:layout>
          <c:overlay val="0"/>
        </c:title>
        <c:numFmt formatCode="General" sourceLinked="1"/>
        <c:majorTickMark val="out"/>
        <c:minorTickMark val="none"/>
        <c:tickLblPos val="nextTo"/>
        <c:txPr>
          <a:bodyPr/>
          <a:lstStyle/>
          <a:p>
            <a:pPr>
              <a:defRPr sz="900">
                <a:latin typeface="Tahoma" pitchFamily="34" charset="0"/>
                <a:ea typeface="Tahoma" pitchFamily="34" charset="0"/>
                <a:cs typeface="Tahoma" pitchFamily="34" charset="0"/>
              </a:defRPr>
            </a:pPr>
            <a:endParaRPr lang="en-US"/>
          </a:p>
        </c:txPr>
        <c:crossAx val="417520640"/>
        <c:crosses val="autoZero"/>
        <c:crossBetween val="midCat"/>
        <c:majorUnit val="1"/>
      </c:valAx>
    </c:plotArea>
    <c:plotVisOnly val="1"/>
    <c:dispBlanksAs val="gap"/>
    <c:showDLblsOverMax val="0"/>
  </c:chart>
  <c:printSettings>
    <c:headerFooter/>
    <c:pageMargins b="0.75000000000000233" l="0.70000000000000062" r="0.70000000000000062" t="0.75000000000000233" header="0.30000000000000032" footer="0.30000000000000032"/>
    <c:pageSetup paperSize="9" orientation="landscape" horizontalDpi="-2" verticalDpi="0"/>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n-AU"/>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445989431478361"/>
          <c:y val="8.0675115874775535E-2"/>
          <c:w val="0.84179131922638795"/>
          <c:h val="0.67613158251993355"/>
        </c:manualLayout>
      </c:layout>
      <c:lineChart>
        <c:grouping val="standard"/>
        <c:varyColors val="0"/>
        <c:ser>
          <c:idx val="0"/>
          <c:order val="0"/>
          <c:spPr>
            <a:ln>
              <a:solidFill>
                <a:schemeClr val="accent5">
                  <a:lumMod val="75000"/>
                </a:schemeClr>
              </a:solidFill>
            </a:ln>
          </c:spPr>
          <c:marker>
            <c:symbol val="none"/>
          </c:marker>
          <c:cat>
            <c:numRef>
              <c:f>Data!$B$1:$Z$1</c:f>
              <c:numCache>
                <c:formatCode>d\-mmm</c:formatCode>
                <c:ptCount val="25"/>
                <c:pt idx="0">
                  <c:v>42120</c:v>
                </c:pt>
                <c:pt idx="1">
                  <c:v>42127</c:v>
                </c:pt>
                <c:pt idx="2">
                  <c:v>42134</c:v>
                </c:pt>
                <c:pt idx="3">
                  <c:v>42141</c:v>
                </c:pt>
                <c:pt idx="4">
                  <c:v>42148</c:v>
                </c:pt>
                <c:pt idx="5">
                  <c:v>42155</c:v>
                </c:pt>
                <c:pt idx="6">
                  <c:v>42162</c:v>
                </c:pt>
                <c:pt idx="7">
                  <c:v>42169</c:v>
                </c:pt>
                <c:pt idx="8">
                  <c:v>42176</c:v>
                </c:pt>
                <c:pt idx="9">
                  <c:v>42183</c:v>
                </c:pt>
                <c:pt idx="10">
                  <c:v>42190</c:v>
                </c:pt>
                <c:pt idx="11">
                  <c:v>42197</c:v>
                </c:pt>
                <c:pt idx="12">
                  <c:v>42204</c:v>
                </c:pt>
                <c:pt idx="13">
                  <c:v>42211</c:v>
                </c:pt>
                <c:pt idx="14">
                  <c:v>42218</c:v>
                </c:pt>
                <c:pt idx="15">
                  <c:v>42225</c:v>
                </c:pt>
                <c:pt idx="16">
                  <c:v>42232</c:v>
                </c:pt>
                <c:pt idx="17">
                  <c:v>42239</c:v>
                </c:pt>
                <c:pt idx="18">
                  <c:v>42246</c:v>
                </c:pt>
                <c:pt idx="19">
                  <c:v>42253</c:v>
                </c:pt>
                <c:pt idx="20">
                  <c:v>42260</c:v>
                </c:pt>
                <c:pt idx="21">
                  <c:v>42267</c:v>
                </c:pt>
                <c:pt idx="22">
                  <c:v>42274</c:v>
                </c:pt>
                <c:pt idx="23">
                  <c:v>42281</c:v>
                </c:pt>
                <c:pt idx="24">
                  <c:v>42288</c:v>
                </c:pt>
              </c:numCache>
            </c:numRef>
          </c:cat>
          <c:val>
            <c:numRef>
              <c:f>Data!$B$24:$Z$24</c:f>
              <c:numCache>
                <c:formatCode>General</c:formatCode>
                <c:ptCount val="25"/>
                <c:pt idx="0">
                  <c:v>1.7535763728657101</c:v>
                </c:pt>
                <c:pt idx="1">
                  <c:v>1.5523284927391101</c:v>
                </c:pt>
              </c:numCache>
            </c:numRef>
          </c:val>
          <c:smooth val="0"/>
        </c:ser>
        <c:ser>
          <c:idx val="1"/>
          <c:order val="1"/>
          <c:spPr>
            <a:ln>
              <a:solidFill>
                <a:schemeClr val="accent5">
                  <a:lumMod val="50000"/>
                </a:schemeClr>
              </a:solidFill>
            </a:ln>
          </c:spPr>
          <c:marker>
            <c:symbol val="circle"/>
            <c:size val="4"/>
            <c:spPr>
              <a:solidFill>
                <a:schemeClr val="accent5">
                  <a:lumMod val="50000"/>
                </a:schemeClr>
              </a:solidFill>
              <a:ln>
                <a:solidFill>
                  <a:schemeClr val="accent5">
                    <a:lumMod val="50000"/>
                  </a:schemeClr>
                </a:solidFill>
              </a:ln>
            </c:spPr>
          </c:marker>
          <c:cat>
            <c:numRef>
              <c:f>Data!$B$1:$Z$1</c:f>
              <c:numCache>
                <c:formatCode>d\-mmm</c:formatCode>
                <c:ptCount val="25"/>
                <c:pt idx="0">
                  <c:v>42120</c:v>
                </c:pt>
                <c:pt idx="1">
                  <c:v>42127</c:v>
                </c:pt>
                <c:pt idx="2">
                  <c:v>42134</c:v>
                </c:pt>
                <c:pt idx="3">
                  <c:v>42141</c:v>
                </c:pt>
                <c:pt idx="4">
                  <c:v>42148</c:v>
                </c:pt>
                <c:pt idx="5">
                  <c:v>42155</c:v>
                </c:pt>
                <c:pt idx="6">
                  <c:v>42162</c:v>
                </c:pt>
                <c:pt idx="7">
                  <c:v>42169</c:v>
                </c:pt>
                <c:pt idx="8">
                  <c:v>42176</c:v>
                </c:pt>
                <c:pt idx="9">
                  <c:v>42183</c:v>
                </c:pt>
                <c:pt idx="10">
                  <c:v>42190</c:v>
                </c:pt>
                <c:pt idx="11">
                  <c:v>42197</c:v>
                </c:pt>
                <c:pt idx="12">
                  <c:v>42204</c:v>
                </c:pt>
                <c:pt idx="13">
                  <c:v>42211</c:v>
                </c:pt>
                <c:pt idx="14">
                  <c:v>42218</c:v>
                </c:pt>
                <c:pt idx="15">
                  <c:v>42225</c:v>
                </c:pt>
                <c:pt idx="16">
                  <c:v>42232</c:v>
                </c:pt>
                <c:pt idx="17">
                  <c:v>42239</c:v>
                </c:pt>
                <c:pt idx="18">
                  <c:v>42246</c:v>
                </c:pt>
                <c:pt idx="19">
                  <c:v>42253</c:v>
                </c:pt>
                <c:pt idx="20">
                  <c:v>42260</c:v>
                </c:pt>
                <c:pt idx="21">
                  <c:v>42267</c:v>
                </c:pt>
                <c:pt idx="22">
                  <c:v>42274</c:v>
                </c:pt>
                <c:pt idx="23">
                  <c:v>42281</c:v>
                </c:pt>
                <c:pt idx="24">
                  <c:v>42288</c:v>
                </c:pt>
              </c:numCache>
            </c:numRef>
          </c:cat>
          <c:val>
            <c:numRef>
              <c:f>Data!$B$25:$Z$25</c:f>
              <c:numCache>
                <c:formatCode>General</c:formatCode>
                <c:ptCount val="25"/>
                <c:pt idx="0">
                  <c:v>0.64605445316105203</c:v>
                </c:pt>
                <c:pt idx="1">
                  <c:v>1.0515773660490699</c:v>
                </c:pt>
              </c:numCache>
            </c:numRef>
          </c:val>
          <c:smooth val="0"/>
        </c:ser>
        <c:dLbls>
          <c:showLegendKey val="0"/>
          <c:showVal val="0"/>
          <c:showCatName val="0"/>
          <c:showSerName val="0"/>
          <c:showPercent val="0"/>
          <c:showBubbleSize val="0"/>
        </c:dLbls>
        <c:marker val="1"/>
        <c:smooth val="0"/>
        <c:axId val="417742208"/>
        <c:axId val="417764864"/>
      </c:lineChart>
      <c:dateAx>
        <c:axId val="417742208"/>
        <c:scaling>
          <c:orientation val="minMax"/>
          <c:max val="42295"/>
          <c:min val="42120"/>
        </c:scaling>
        <c:delete val="0"/>
        <c:axPos val="b"/>
        <c:majorGridlines>
          <c:spPr>
            <a:ln>
              <a:solidFill>
                <a:schemeClr val="bg1">
                  <a:lumMod val="85000"/>
                </a:schemeClr>
              </a:solidFill>
            </a:ln>
          </c:spPr>
        </c:majorGridlines>
        <c:numFmt formatCode="d/m" sourceLinked="0"/>
        <c:majorTickMark val="out"/>
        <c:minorTickMark val="none"/>
        <c:tickLblPos val="nextTo"/>
        <c:txPr>
          <a:bodyPr rot="-5400000" vert="horz"/>
          <a:lstStyle/>
          <a:p>
            <a:pPr>
              <a:defRPr sz="900"/>
            </a:pPr>
            <a:endParaRPr lang="en-US"/>
          </a:p>
        </c:txPr>
        <c:crossAx val="417764864"/>
        <c:crosses val="autoZero"/>
        <c:auto val="1"/>
        <c:lblOffset val="100"/>
        <c:baseTimeUnit val="days"/>
      </c:dateAx>
      <c:valAx>
        <c:axId val="417764864"/>
        <c:scaling>
          <c:orientation val="minMax"/>
          <c:max val="7"/>
          <c:min val="0"/>
        </c:scaling>
        <c:delete val="0"/>
        <c:axPos val="l"/>
        <c:majorGridlines>
          <c:spPr>
            <a:ln>
              <a:solidFill>
                <a:schemeClr val="bg1">
                  <a:lumMod val="85000"/>
                </a:schemeClr>
              </a:solidFill>
            </a:ln>
          </c:spPr>
        </c:majorGridlines>
        <c:title>
          <c:tx>
            <c:rich>
              <a:bodyPr rot="-5400000" vert="horz"/>
              <a:lstStyle/>
              <a:p>
                <a:pPr>
                  <a:defRPr sz="900" baseline="0">
                    <a:latin typeface="Tahoma" pitchFamily="34" charset="0"/>
                    <a:ea typeface="Tahoma" pitchFamily="34" charset="0"/>
                    <a:cs typeface="Tahoma" pitchFamily="34" charset="0"/>
                  </a:defRPr>
                </a:pPr>
                <a:r>
                  <a:rPr lang="en-AU" sz="900" baseline="0">
                    <a:latin typeface="Tahoma" pitchFamily="34" charset="0"/>
                    <a:ea typeface="Tahoma" pitchFamily="34" charset="0"/>
                    <a:cs typeface="Tahoma" pitchFamily="34" charset="0"/>
                  </a:rPr>
                  <a:t>TAS (%)</a:t>
                </a:r>
              </a:p>
            </c:rich>
          </c:tx>
          <c:layout>
            <c:manualLayout>
              <c:xMode val="edge"/>
              <c:yMode val="edge"/>
              <c:x val="4.860392450943652E-3"/>
              <c:y val="0.23330076210353218"/>
            </c:manualLayout>
          </c:layout>
          <c:overlay val="0"/>
        </c:title>
        <c:numFmt formatCode="General" sourceLinked="1"/>
        <c:majorTickMark val="out"/>
        <c:minorTickMark val="none"/>
        <c:tickLblPos val="nextTo"/>
        <c:txPr>
          <a:bodyPr/>
          <a:lstStyle/>
          <a:p>
            <a:pPr>
              <a:defRPr sz="900">
                <a:latin typeface="Tahoma" pitchFamily="34" charset="0"/>
                <a:ea typeface="Tahoma" pitchFamily="34" charset="0"/>
                <a:cs typeface="Tahoma" pitchFamily="34" charset="0"/>
              </a:defRPr>
            </a:pPr>
            <a:endParaRPr lang="en-US"/>
          </a:p>
        </c:txPr>
        <c:crossAx val="417742208"/>
        <c:crosses val="autoZero"/>
        <c:crossBetween val="midCat"/>
        <c:majorUnit val="1"/>
      </c:valAx>
    </c:plotArea>
    <c:plotVisOnly val="1"/>
    <c:dispBlanksAs val="gap"/>
    <c:showDLblsOverMax val="0"/>
  </c:chart>
  <c:printSettings>
    <c:headerFooter/>
    <c:pageMargins b="0.75000000000000233" l="0.70000000000000062" r="0.70000000000000062" t="0.75000000000000233" header="0.30000000000000032" footer="0.30000000000000032"/>
    <c:pageSetup paperSize="9" orientation="landscape" horizontalDpi="-2" verticalDpi="0"/>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en-AU"/>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445989431478361"/>
          <c:y val="8.0675115874775535E-2"/>
          <c:w val="0.84179131922638795"/>
          <c:h val="0.67613158251993355"/>
        </c:manualLayout>
      </c:layout>
      <c:lineChart>
        <c:grouping val="standard"/>
        <c:varyColors val="0"/>
        <c:ser>
          <c:idx val="0"/>
          <c:order val="0"/>
          <c:tx>
            <c:strRef>
              <c:f>Data!$A$26</c:f>
              <c:strCache>
                <c:ptCount val="1"/>
                <c:pt idx="0">
                  <c:v>FC (WA)</c:v>
                </c:pt>
              </c:strCache>
            </c:strRef>
          </c:tx>
          <c:spPr>
            <a:ln>
              <a:solidFill>
                <a:schemeClr val="accent6">
                  <a:lumMod val="75000"/>
                </a:schemeClr>
              </a:solidFill>
            </a:ln>
          </c:spPr>
          <c:marker>
            <c:symbol val="none"/>
          </c:marker>
          <c:cat>
            <c:numRef>
              <c:f>Data!$B$1:$Z$1</c:f>
              <c:numCache>
                <c:formatCode>d\-mmm</c:formatCode>
                <c:ptCount val="25"/>
                <c:pt idx="0">
                  <c:v>42120</c:v>
                </c:pt>
                <c:pt idx="1">
                  <c:v>42127</c:v>
                </c:pt>
                <c:pt idx="2">
                  <c:v>42134</c:v>
                </c:pt>
                <c:pt idx="3">
                  <c:v>42141</c:v>
                </c:pt>
                <c:pt idx="4">
                  <c:v>42148</c:v>
                </c:pt>
                <c:pt idx="5">
                  <c:v>42155</c:v>
                </c:pt>
                <c:pt idx="6">
                  <c:v>42162</c:v>
                </c:pt>
                <c:pt idx="7">
                  <c:v>42169</c:v>
                </c:pt>
                <c:pt idx="8">
                  <c:v>42176</c:v>
                </c:pt>
                <c:pt idx="9">
                  <c:v>42183</c:v>
                </c:pt>
                <c:pt idx="10">
                  <c:v>42190</c:v>
                </c:pt>
                <c:pt idx="11">
                  <c:v>42197</c:v>
                </c:pt>
                <c:pt idx="12">
                  <c:v>42204</c:v>
                </c:pt>
                <c:pt idx="13">
                  <c:v>42211</c:v>
                </c:pt>
                <c:pt idx="14">
                  <c:v>42218</c:v>
                </c:pt>
                <c:pt idx="15">
                  <c:v>42225</c:v>
                </c:pt>
                <c:pt idx="16">
                  <c:v>42232</c:v>
                </c:pt>
                <c:pt idx="17">
                  <c:v>42239</c:v>
                </c:pt>
                <c:pt idx="18">
                  <c:v>42246</c:v>
                </c:pt>
                <c:pt idx="19">
                  <c:v>42253</c:v>
                </c:pt>
                <c:pt idx="20">
                  <c:v>42260</c:v>
                </c:pt>
                <c:pt idx="21">
                  <c:v>42267</c:v>
                </c:pt>
                <c:pt idx="22">
                  <c:v>42274</c:v>
                </c:pt>
                <c:pt idx="23">
                  <c:v>42281</c:v>
                </c:pt>
                <c:pt idx="24">
                  <c:v>42288</c:v>
                </c:pt>
              </c:numCache>
            </c:numRef>
          </c:cat>
          <c:val>
            <c:numRef>
              <c:f>Data!$B$26:$Z$26</c:f>
              <c:numCache>
                <c:formatCode>General</c:formatCode>
                <c:ptCount val="25"/>
                <c:pt idx="0">
                  <c:v>2.4076380240763799</c:v>
                </c:pt>
                <c:pt idx="1">
                  <c:v>2.2737210319195502</c:v>
                </c:pt>
              </c:numCache>
            </c:numRef>
          </c:val>
          <c:smooth val="0"/>
        </c:ser>
        <c:ser>
          <c:idx val="1"/>
          <c:order val="1"/>
          <c:tx>
            <c:strRef>
              <c:f>Data!$A$27</c:f>
              <c:strCache>
                <c:ptCount val="1"/>
                <c:pt idx="0">
                  <c:v>FCA (WA)</c:v>
                </c:pt>
              </c:strCache>
            </c:strRef>
          </c:tx>
          <c:spPr>
            <a:ln>
              <a:solidFill>
                <a:schemeClr val="accent6">
                  <a:lumMod val="50000"/>
                </a:schemeClr>
              </a:solidFill>
            </a:ln>
          </c:spPr>
          <c:marker>
            <c:symbol val="circle"/>
            <c:size val="4"/>
            <c:spPr>
              <a:solidFill>
                <a:schemeClr val="accent6">
                  <a:lumMod val="50000"/>
                </a:schemeClr>
              </a:solidFill>
              <a:ln>
                <a:solidFill>
                  <a:schemeClr val="accent6">
                    <a:lumMod val="50000"/>
                  </a:schemeClr>
                </a:solidFill>
              </a:ln>
            </c:spPr>
          </c:marker>
          <c:cat>
            <c:numRef>
              <c:f>Data!$B$1:$Z$1</c:f>
              <c:numCache>
                <c:formatCode>d\-mmm</c:formatCode>
                <c:ptCount val="25"/>
                <c:pt idx="0">
                  <c:v>42120</c:v>
                </c:pt>
                <c:pt idx="1">
                  <c:v>42127</c:v>
                </c:pt>
                <c:pt idx="2">
                  <c:v>42134</c:v>
                </c:pt>
                <c:pt idx="3">
                  <c:v>42141</c:v>
                </c:pt>
                <c:pt idx="4">
                  <c:v>42148</c:v>
                </c:pt>
                <c:pt idx="5">
                  <c:v>42155</c:v>
                </c:pt>
                <c:pt idx="6">
                  <c:v>42162</c:v>
                </c:pt>
                <c:pt idx="7">
                  <c:v>42169</c:v>
                </c:pt>
                <c:pt idx="8">
                  <c:v>42176</c:v>
                </c:pt>
                <c:pt idx="9">
                  <c:v>42183</c:v>
                </c:pt>
                <c:pt idx="10">
                  <c:v>42190</c:v>
                </c:pt>
                <c:pt idx="11">
                  <c:v>42197</c:v>
                </c:pt>
                <c:pt idx="12">
                  <c:v>42204</c:v>
                </c:pt>
                <c:pt idx="13">
                  <c:v>42211</c:v>
                </c:pt>
                <c:pt idx="14">
                  <c:v>42218</c:v>
                </c:pt>
                <c:pt idx="15">
                  <c:v>42225</c:v>
                </c:pt>
                <c:pt idx="16">
                  <c:v>42232</c:v>
                </c:pt>
                <c:pt idx="17">
                  <c:v>42239</c:v>
                </c:pt>
                <c:pt idx="18">
                  <c:v>42246</c:v>
                </c:pt>
                <c:pt idx="19">
                  <c:v>42253</c:v>
                </c:pt>
                <c:pt idx="20">
                  <c:v>42260</c:v>
                </c:pt>
                <c:pt idx="21">
                  <c:v>42267</c:v>
                </c:pt>
                <c:pt idx="22">
                  <c:v>42274</c:v>
                </c:pt>
                <c:pt idx="23">
                  <c:v>42281</c:v>
                </c:pt>
                <c:pt idx="24">
                  <c:v>42288</c:v>
                </c:pt>
              </c:numCache>
            </c:numRef>
          </c:cat>
          <c:val>
            <c:numRef>
              <c:f>Data!$B$27:$Z$27</c:f>
              <c:numCache>
                <c:formatCode>General</c:formatCode>
                <c:ptCount val="25"/>
                <c:pt idx="0">
                  <c:v>1.5359070153590699</c:v>
                </c:pt>
                <c:pt idx="1">
                  <c:v>1.31176213379974</c:v>
                </c:pt>
              </c:numCache>
            </c:numRef>
          </c:val>
          <c:smooth val="0"/>
        </c:ser>
        <c:dLbls>
          <c:showLegendKey val="0"/>
          <c:showVal val="0"/>
          <c:showCatName val="0"/>
          <c:showSerName val="0"/>
          <c:showPercent val="0"/>
          <c:showBubbleSize val="0"/>
        </c:dLbls>
        <c:marker val="1"/>
        <c:smooth val="0"/>
        <c:axId val="417780864"/>
        <c:axId val="417782784"/>
      </c:lineChart>
      <c:dateAx>
        <c:axId val="417780864"/>
        <c:scaling>
          <c:orientation val="minMax"/>
          <c:max val="42295"/>
          <c:min val="42120"/>
        </c:scaling>
        <c:delete val="0"/>
        <c:axPos val="b"/>
        <c:majorGridlines>
          <c:spPr>
            <a:ln>
              <a:solidFill>
                <a:schemeClr val="bg1">
                  <a:lumMod val="85000"/>
                </a:schemeClr>
              </a:solidFill>
            </a:ln>
          </c:spPr>
        </c:majorGridlines>
        <c:numFmt formatCode="d/m" sourceLinked="0"/>
        <c:majorTickMark val="out"/>
        <c:minorTickMark val="none"/>
        <c:tickLblPos val="nextTo"/>
        <c:txPr>
          <a:bodyPr rot="-5400000" vert="horz"/>
          <a:lstStyle/>
          <a:p>
            <a:pPr>
              <a:defRPr sz="900"/>
            </a:pPr>
            <a:endParaRPr lang="en-US"/>
          </a:p>
        </c:txPr>
        <c:crossAx val="417782784"/>
        <c:crosses val="autoZero"/>
        <c:auto val="1"/>
        <c:lblOffset val="100"/>
        <c:baseTimeUnit val="days"/>
      </c:dateAx>
      <c:valAx>
        <c:axId val="417782784"/>
        <c:scaling>
          <c:orientation val="minMax"/>
          <c:max val="7"/>
          <c:min val="0"/>
        </c:scaling>
        <c:delete val="0"/>
        <c:axPos val="l"/>
        <c:majorGridlines>
          <c:spPr>
            <a:ln>
              <a:solidFill>
                <a:schemeClr val="bg1">
                  <a:lumMod val="85000"/>
                </a:schemeClr>
              </a:solidFill>
            </a:ln>
          </c:spPr>
        </c:majorGridlines>
        <c:title>
          <c:tx>
            <c:rich>
              <a:bodyPr rot="-5400000" vert="horz"/>
              <a:lstStyle/>
              <a:p>
                <a:pPr>
                  <a:defRPr sz="900" baseline="0">
                    <a:latin typeface="Tahoma" pitchFamily="34" charset="0"/>
                    <a:ea typeface="Tahoma" pitchFamily="34" charset="0"/>
                    <a:cs typeface="Tahoma" pitchFamily="34" charset="0"/>
                  </a:defRPr>
                </a:pPr>
                <a:r>
                  <a:rPr lang="en-AU" sz="900" baseline="0">
                    <a:latin typeface="Tahoma" pitchFamily="34" charset="0"/>
                    <a:ea typeface="Tahoma" pitchFamily="34" charset="0"/>
                    <a:cs typeface="Tahoma" pitchFamily="34" charset="0"/>
                  </a:rPr>
                  <a:t>WA (%)</a:t>
                </a:r>
              </a:p>
            </c:rich>
          </c:tx>
          <c:layout>
            <c:manualLayout>
              <c:xMode val="edge"/>
              <c:yMode val="edge"/>
              <c:x val="4.860392450943652E-3"/>
              <c:y val="0.23330076210353218"/>
            </c:manualLayout>
          </c:layout>
          <c:overlay val="0"/>
        </c:title>
        <c:numFmt formatCode="General" sourceLinked="1"/>
        <c:majorTickMark val="out"/>
        <c:minorTickMark val="none"/>
        <c:tickLblPos val="nextTo"/>
        <c:txPr>
          <a:bodyPr/>
          <a:lstStyle/>
          <a:p>
            <a:pPr>
              <a:defRPr sz="900">
                <a:latin typeface="Tahoma" pitchFamily="34" charset="0"/>
                <a:ea typeface="Tahoma" pitchFamily="34" charset="0"/>
                <a:cs typeface="Tahoma" pitchFamily="34" charset="0"/>
              </a:defRPr>
            </a:pPr>
            <a:endParaRPr lang="en-US"/>
          </a:p>
        </c:txPr>
        <c:crossAx val="417780864"/>
        <c:crosses val="autoZero"/>
        <c:crossBetween val="midCat"/>
        <c:majorUnit val="1"/>
      </c:valAx>
    </c:plotArea>
    <c:plotVisOnly val="1"/>
    <c:dispBlanksAs val="gap"/>
    <c:showDLblsOverMax val="0"/>
  </c:chart>
  <c:printSettings>
    <c:headerFooter>
      <c:oddFooter>&amp;C&amp;G</c:oddFooter>
    </c:headerFooter>
    <c:pageMargins b="0.75000000000000233" l="0.70000000000000062" r="0.70000000000000062" t="0.75000000000000233" header="0.30000000000000032" footer="0.30000000000000032"/>
    <c:pageSetup paperSize="9" orientation="landscape" horizontalDpi="-2" verticalDpi="0"/>
  </c:printSettings>
</c:chartSpace>
</file>

<file path=xl/drawings/_rels/drawing1.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chart" Target="../charts/chart1.xml"/><Relationship Id="rId1" Type="http://schemas.openxmlformats.org/officeDocument/2006/relationships/image" Target="../media/image1.png"/><Relationship Id="rId6" Type="http://schemas.openxmlformats.org/officeDocument/2006/relationships/chart" Target="../charts/chart5.xml"/><Relationship Id="rId5" Type="http://schemas.openxmlformats.org/officeDocument/2006/relationships/chart" Target="../charts/chart4.xml"/><Relationship Id="rId10" Type="http://schemas.openxmlformats.org/officeDocument/2006/relationships/chart" Target="../charts/chart9.xml"/><Relationship Id="rId4" Type="http://schemas.openxmlformats.org/officeDocument/2006/relationships/chart" Target="../charts/chart3.xml"/><Relationship Id="rId9" Type="http://schemas.openxmlformats.org/officeDocument/2006/relationships/chart" Target="../charts/chart8.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47626</xdr:colOff>
      <xdr:row>0</xdr:row>
      <xdr:rowOff>1</xdr:rowOff>
    </xdr:from>
    <xdr:to>
      <xdr:col>4</xdr:col>
      <xdr:colOff>3095626</xdr:colOff>
      <xdr:row>0</xdr:row>
      <xdr:rowOff>380885</xdr:rowOff>
    </xdr:to>
    <xdr:pic>
      <xdr:nvPicPr>
        <xdr:cNvPr id="2" name="Picture 1" descr="ReportBanner.png"/>
        <xdr:cNvPicPr>
          <a:picLocks noChangeAspect="1"/>
        </xdr:cNvPicPr>
      </xdr:nvPicPr>
      <xdr:blipFill>
        <a:blip xmlns:r="http://schemas.openxmlformats.org/officeDocument/2006/relationships" r:embed="rId1" cstate="print"/>
        <a:stretch>
          <a:fillRect/>
        </a:stretch>
      </xdr:blipFill>
      <xdr:spPr>
        <a:xfrm>
          <a:off x="47626" y="1"/>
          <a:ext cx="6038850" cy="380884"/>
        </a:xfrm>
        <a:prstGeom prst="rect">
          <a:avLst/>
        </a:prstGeom>
      </xdr:spPr>
    </xdr:pic>
    <xdr:clientData/>
  </xdr:twoCellAnchor>
  <xdr:twoCellAnchor>
    <xdr:from>
      <xdr:col>0</xdr:col>
      <xdr:colOff>56127</xdr:colOff>
      <xdr:row>22</xdr:row>
      <xdr:rowOff>43630</xdr:rowOff>
    </xdr:from>
    <xdr:to>
      <xdr:col>4</xdr:col>
      <xdr:colOff>3302131</xdr:colOff>
      <xdr:row>22</xdr:row>
      <xdr:rowOff>1965610</xdr:rowOff>
    </xdr:to>
    <xdr:graphicFrame macro="">
      <xdr:nvGraphicFramePr>
        <xdr:cNvPr id="4" name="chartVax"/>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56127</xdr:colOff>
      <xdr:row>24</xdr:row>
      <xdr:rowOff>60828</xdr:rowOff>
    </xdr:from>
    <xdr:to>
      <xdr:col>4</xdr:col>
      <xdr:colOff>3282436</xdr:colOff>
      <xdr:row>25</xdr:row>
      <xdr:rowOff>102899</xdr:rowOff>
    </xdr:to>
    <xdr:graphicFrame macro="">
      <xdr:nvGraphicFramePr>
        <xdr:cNvPr id="5" name="chartNa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53787</xdr:colOff>
      <xdr:row>17</xdr:row>
      <xdr:rowOff>95882</xdr:rowOff>
    </xdr:from>
    <xdr:to>
      <xdr:col>4</xdr:col>
      <xdr:colOff>3293945</xdr:colOff>
      <xdr:row>17</xdr:row>
      <xdr:rowOff>3355917</xdr:rowOff>
    </xdr:to>
    <xdr:graphicFrame macro="">
      <xdr:nvGraphicFramePr>
        <xdr:cNvPr id="13" name="Chart 1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56127</xdr:colOff>
      <xdr:row>25</xdr:row>
      <xdr:rowOff>146556</xdr:rowOff>
    </xdr:from>
    <xdr:to>
      <xdr:col>4</xdr:col>
      <xdr:colOff>37418</xdr:colOff>
      <xdr:row>26</xdr:row>
      <xdr:rowOff>24945</xdr:rowOff>
    </xdr:to>
    <xdr:graphicFrame macro="">
      <xdr:nvGraphicFramePr>
        <xdr:cNvPr id="14" name="chartNat"/>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4</xdr:col>
      <xdr:colOff>93544</xdr:colOff>
      <xdr:row>25</xdr:row>
      <xdr:rowOff>146556</xdr:rowOff>
    </xdr:from>
    <xdr:to>
      <xdr:col>4</xdr:col>
      <xdr:colOff>3302129</xdr:colOff>
      <xdr:row>26</xdr:row>
      <xdr:rowOff>16993</xdr:rowOff>
    </xdr:to>
    <xdr:graphicFrame macro="">
      <xdr:nvGraphicFramePr>
        <xdr:cNvPr id="15" name="chartNat"/>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56127</xdr:colOff>
      <xdr:row>26</xdr:row>
      <xdr:rowOff>68602</xdr:rowOff>
    </xdr:from>
    <xdr:to>
      <xdr:col>4</xdr:col>
      <xdr:colOff>37418</xdr:colOff>
      <xdr:row>26</xdr:row>
      <xdr:rowOff>1733694</xdr:rowOff>
    </xdr:to>
    <xdr:graphicFrame macro="">
      <xdr:nvGraphicFramePr>
        <xdr:cNvPr id="16" name="chartNat"/>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4</xdr:col>
      <xdr:colOff>84189</xdr:colOff>
      <xdr:row>26</xdr:row>
      <xdr:rowOff>68602</xdr:rowOff>
    </xdr:from>
    <xdr:to>
      <xdr:col>4</xdr:col>
      <xdr:colOff>3292774</xdr:colOff>
      <xdr:row>26</xdr:row>
      <xdr:rowOff>1733694</xdr:rowOff>
    </xdr:to>
    <xdr:graphicFrame macro="">
      <xdr:nvGraphicFramePr>
        <xdr:cNvPr id="17" name="chartNat"/>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0</xdr:col>
      <xdr:colOff>56127</xdr:colOff>
      <xdr:row>27</xdr:row>
      <xdr:rowOff>2</xdr:rowOff>
    </xdr:from>
    <xdr:to>
      <xdr:col>4</xdr:col>
      <xdr:colOff>37418</xdr:colOff>
      <xdr:row>27</xdr:row>
      <xdr:rowOff>2071996</xdr:rowOff>
    </xdr:to>
    <xdr:graphicFrame macro="">
      <xdr:nvGraphicFramePr>
        <xdr:cNvPr id="20" name="chartNat"/>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4</xdr:col>
      <xdr:colOff>84190</xdr:colOff>
      <xdr:row>27</xdr:row>
      <xdr:rowOff>2</xdr:rowOff>
    </xdr:from>
    <xdr:to>
      <xdr:col>4</xdr:col>
      <xdr:colOff>3292775</xdr:colOff>
      <xdr:row>27</xdr:row>
      <xdr:rowOff>2067338</xdr:rowOff>
    </xdr:to>
    <xdr:graphicFrame macro="">
      <xdr:nvGraphicFramePr>
        <xdr:cNvPr id="21" name="chartNat"/>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flutracking.net/Info/Reports" TargetMode="External"/><Relationship Id="rId7" Type="http://schemas.openxmlformats.org/officeDocument/2006/relationships/vmlDrawing" Target="../drawings/vmlDrawing1.vml"/><Relationship Id="rId2" Type="http://schemas.openxmlformats.org/officeDocument/2006/relationships/hyperlink" Target="http://www.flutracking.net/Info/Maps" TargetMode="External"/><Relationship Id="rId1" Type="http://schemas.openxmlformats.org/officeDocument/2006/relationships/hyperlink" Target="http://www.flutracking.net/"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mailto:flutracking@flutracking.net"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
  <sheetViews>
    <sheetView tabSelected="1" topLeftCell="A2" zoomScale="85" zoomScaleNormal="85" zoomScalePageLayoutView="85" workbookViewId="0">
      <selection activeCell="G12" sqref="G12"/>
    </sheetView>
  </sheetViews>
  <sheetFormatPr defaultRowHeight="15.05" x14ac:dyDescent="0.3"/>
  <cols>
    <col min="1" max="1" width="15" style="1" customWidth="1"/>
    <col min="2" max="3" width="13.33203125" style="1" customWidth="1"/>
    <col min="4" max="4" width="3.33203125" style="1" customWidth="1"/>
    <col min="5" max="5" width="47.33203125" style="1" customWidth="1"/>
    <col min="6" max="6" width="10" style="1" customWidth="1"/>
  </cols>
  <sheetData>
    <row r="1" spans="1:6" ht="36.799999999999997" customHeight="1" x14ac:dyDescent="0.3">
      <c r="A1" s="56"/>
      <c r="B1" s="56"/>
      <c r="C1" s="56"/>
      <c r="D1" s="56"/>
      <c r="E1" s="56"/>
    </row>
    <row r="2" spans="1:6" ht="28.8" customHeight="1" x14ac:dyDescent="0.3">
      <c r="A2" s="57" t="s">
        <v>0</v>
      </c>
      <c r="B2" s="57"/>
      <c r="C2" s="57"/>
      <c r="D2" s="57"/>
      <c r="E2" s="57"/>
    </row>
    <row r="3" spans="1:6" ht="25.7" customHeight="1" x14ac:dyDescent="0.3">
      <c r="A3" s="58" t="str">
        <f>"Week ending "&amp;TEXT(Data!A11,"dd mmmm yyyy")</f>
        <v>Week ending 03 May 2015</v>
      </c>
      <c r="B3" s="58"/>
      <c r="C3" s="58"/>
      <c r="D3" s="58"/>
      <c r="E3" s="58"/>
    </row>
    <row r="4" spans="1:6" ht="14.4" customHeight="1" x14ac:dyDescent="0.3">
      <c r="A4" s="60" t="str">
        <f>Data!R11</f>
        <v>Low levels of influenza-like illness activity</v>
      </c>
      <c r="B4" s="60"/>
      <c r="C4" s="60"/>
      <c r="D4" s="60"/>
      <c r="E4" s="60"/>
      <c r="F4"/>
    </row>
    <row r="5" spans="1:6" ht="45.1" customHeight="1" x14ac:dyDescent="0.3">
      <c r="A5" s="55" t="str">
        <f>"This survey was sent on "&amp; TEXT(Data!B11,"dddd, dd mmmm yyyy at hh:mm AM/PM") &amp;" and by "&amp;TEXT(Data!C11,"hh:mm AM/PM, dddd dd mmmm")&amp;" we had received "&amp;Data!D11&amp;" responses ("&amp;Data!E11&amp;" last week) from "&amp;Data!F11&amp;" people responding for themselves and "&amp;Data!G11&amp;" household members across Australia."</f>
        <v>This survey was sent on Monday, 04 May 2015 at 01:13 AM and by 09:00 AM, Thursday 07 May we had received 19920 responses (18600 last week) from 12180 people responding for themselves and 7740 household members across Australia.</v>
      </c>
      <c r="B5" s="55"/>
      <c r="C5" s="55"/>
      <c r="D5" s="55"/>
      <c r="E5" s="55"/>
      <c r="F5" s="8"/>
    </row>
    <row r="6" spans="1:6" ht="15.85" customHeight="1" x14ac:dyDescent="0.3">
      <c r="A6" s="59" t="s">
        <v>1</v>
      </c>
      <c r="B6" s="59"/>
      <c r="C6" s="59"/>
      <c r="E6" s="55" t="str">
        <f>"Across Australia, fever and cough was reported by "&amp;TEXT(Data!H11,"0.0")&amp;"% of vaccinated participants and "&amp;TEXT(Data!I11,"0.0")&amp;"% of unvaccinated participants.  Fever, cough and absence from normal duties was reported by "&amp;TEXT(Data!J11,"0.0")&amp;"% of vaccinated participants and "&amp;TEXT(Data!K11,"0.0")&amp;"% of unvaccinated participants."</f>
        <v>Across Australia, fever and cough was reported by 1.8% of vaccinated participants and 2.3% of unvaccinated participants.  Fever, cough and absence from normal duties was reported by 1.0% of vaccinated participants and 1.4% of unvaccinated participants.</v>
      </c>
    </row>
    <row r="7" spans="1:6" x14ac:dyDescent="0.3">
      <c r="A7" s="2" t="s">
        <v>13</v>
      </c>
      <c r="B7" s="5" t="s">
        <v>14</v>
      </c>
      <c r="C7" s="5" t="s">
        <v>15</v>
      </c>
      <c r="E7" s="55"/>
    </row>
    <row r="8" spans="1:6" x14ac:dyDescent="0.3">
      <c r="A8" s="3" t="s">
        <v>16</v>
      </c>
      <c r="B8" s="6">
        <v>6197</v>
      </c>
      <c r="C8" s="34">
        <v>0.31109437751003999</v>
      </c>
      <c r="E8" s="55"/>
    </row>
    <row r="9" spans="1:6" x14ac:dyDescent="0.3">
      <c r="A9" s="3" t="s">
        <v>17</v>
      </c>
      <c r="B9" s="6">
        <v>3009</v>
      </c>
      <c r="C9" s="34">
        <v>0.15105421686747</v>
      </c>
      <c r="E9" s="55"/>
    </row>
    <row r="10" spans="1:6" x14ac:dyDescent="0.3">
      <c r="A10" s="3" t="s">
        <v>18</v>
      </c>
      <c r="B10" s="6">
        <v>1917</v>
      </c>
      <c r="C10" s="34">
        <v>9.6234939759036103E-2</v>
      </c>
      <c r="E10" s="55"/>
    </row>
    <row r="11" spans="1:6" x14ac:dyDescent="0.3">
      <c r="A11" s="3" t="s">
        <v>19</v>
      </c>
      <c r="B11" s="6">
        <v>2951</v>
      </c>
      <c r="C11" s="34">
        <v>0.14814257028112501</v>
      </c>
      <c r="E11" s="55" t="str">
        <f>"For participants this week, "&amp;Data!L11&amp;"/"&amp;Data!M11&amp;" ("&amp;TEXT(Data!N11,"0.0")&amp;" %) have received the seasonal vaccine so far. Of the "&amp;Data!O11&amp;" participants who identified as working face-to-face with patients, "&amp;Data!P11&amp;" ("&amp;TEXT(Data!Q11,"0.0")&amp;"%) have received the vaccine."</f>
        <v>For participants this week, 6814/19920 (34.2 %) have received the seasonal vaccine so far. Of the 3872 participants who identified as working face-to-face with patients, 1798 (46.4%) have received the vaccine.</v>
      </c>
    </row>
    <row r="12" spans="1:6" x14ac:dyDescent="0.3">
      <c r="A12" s="3" t="s">
        <v>20</v>
      </c>
      <c r="B12" s="6">
        <v>2287</v>
      </c>
      <c r="C12" s="34">
        <v>0.11480923694779099</v>
      </c>
      <c r="E12" s="55"/>
    </row>
    <row r="13" spans="1:6" x14ac:dyDescent="0.3">
      <c r="A13" s="3" t="s">
        <v>21</v>
      </c>
      <c r="B13" s="6">
        <v>1997</v>
      </c>
      <c r="C13" s="34">
        <v>0.100251004016064</v>
      </c>
      <c r="E13" s="55"/>
    </row>
    <row r="14" spans="1:6" x14ac:dyDescent="0.3">
      <c r="A14" s="3" t="s">
        <v>22</v>
      </c>
      <c r="B14" s="6">
        <v>654</v>
      </c>
      <c r="C14" s="34">
        <v>3.2831325301204799E-2</v>
      </c>
      <c r="E14" s="55"/>
    </row>
    <row r="15" spans="1:6" x14ac:dyDescent="0.3">
      <c r="A15" s="3" t="s">
        <v>23</v>
      </c>
      <c r="B15" s="6">
        <v>908</v>
      </c>
      <c r="C15" s="34">
        <v>4.5582329317269098E-2</v>
      </c>
      <c r="E15" s="55"/>
    </row>
    <row r="16" spans="1:6" x14ac:dyDescent="0.3">
      <c r="A16" s="4" t="s">
        <v>44</v>
      </c>
      <c r="B16" s="7">
        <v>19920</v>
      </c>
      <c r="C16" s="35">
        <v>1</v>
      </c>
      <c r="E16" s="55"/>
    </row>
    <row r="17" spans="1:5" ht="112.1" customHeight="1" x14ac:dyDescent="0.3">
      <c r="A17" s="61" t="s">
        <v>64</v>
      </c>
      <c r="B17" s="61"/>
      <c r="C17" s="61"/>
      <c r="D17" s="61"/>
      <c r="E17" s="61"/>
    </row>
    <row r="18" spans="1:5" s="1" customFormat="1" ht="271.10000000000002" customHeight="1" x14ac:dyDescent="0.3">
      <c r="A18" s="23"/>
      <c r="B18" s="23"/>
      <c r="C18" s="23"/>
      <c r="D18" s="23"/>
      <c r="E18" s="23"/>
    </row>
    <row r="19" spans="1:5" s="1" customFormat="1" x14ac:dyDescent="0.3">
      <c r="A19" s="18" t="s">
        <v>2</v>
      </c>
      <c r="B19" s="18"/>
      <c r="C19" s="18"/>
      <c r="D19" s="18"/>
      <c r="E19" s="19" t="s">
        <v>3</v>
      </c>
    </row>
    <row r="20" spans="1:5" s="1" customFormat="1" x14ac:dyDescent="0.3">
      <c r="A20" s="18" t="s">
        <v>4</v>
      </c>
      <c r="B20" s="18"/>
      <c r="C20" s="18"/>
      <c r="D20" s="18"/>
      <c r="E20" s="19" t="s">
        <v>5</v>
      </c>
    </row>
    <row r="21" spans="1:5" s="1" customFormat="1" x14ac:dyDescent="0.3">
      <c r="A21" s="18" t="s">
        <v>6</v>
      </c>
      <c r="B21" s="18"/>
      <c r="C21" s="18"/>
      <c r="D21" s="18"/>
      <c r="E21" s="19" t="s">
        <v>7</v>
      </c>
    </row>
    <row r="22" spans="1:5" s="1" customFormat="1" x14ac:dyDescent="0.3">
      <c r="A22" s="18" t="s">
        <v>8</v>
      </c>
      <c r="B22" s="18"/>
      <c r="C22" s="18"/>
      <c r="D22" s="18"/>
      <c r="E22" s="19" t="s">
        <v>9</v>
      </c>
    </row>
    <row r="23" spans="1:5" s="1" customFormat="1" ht="161.1" customHeight="1" x14ac:dyDescent="0.3">
      <c r="A23" s="20"/>
      <c r="B23" s="21"/>
      <c r="C23" s="21"/>
      <c r="D23" s="21"/>
      <c r="E23" s="22"/>
    </row>
    <row r="24" spans="1:5" ht="6.3" customHeight="1" x14ac:dyDescent="0.3"/>
    <row r="25" spans="1:5" ht="139.80000000000001" customHeight="1" x14ac:dyDescent="0.3">
      <c r="A25" s="11"/>
      <c r="B25" s="12"/>
      <c r="C25" s="12"/>
      <c r="D25" s="12"/>
      <c r="E25" s="13"/>
    </row>
    <row r="26" spans="1:5" ht="139.80000000000001" customHeight="1" x14ac:dyDescent="0.3">
      <c r="A26" s="14"/>
      <c r="B26" s="9"/>
      <c r="C26" s="9"/>
      <c r="D26" s="9"/>
      <c r="E26" s="15"/>
    </row>
    <row r="27" spans="1:5" ht="139.80000000000001" customHeight="1" x14ac:dyDescent="0.3">
      <c r="A27" s="14"/>
      <c r="B27" s="9"/>
      <c r="C27" s="9"/>
      <c r="D27" s="9"/>
      <c r="E27" s="15"/>
    </row>
    <row r="28" spans="1:5" ht="166.55" customHeight="1" x14ac:dyDescent="0.3">
      <c r="A28" s="16"/>
      <c r="B28" s="10"/>
      <c r="C28" s="10"/>
      <c r="D28" s="10"/>
      <c r="E28" s="17"/>
    </row>
    <row r="29" spans="1:5" ht="7.55" customHeight="1" x14ac:dyDescent="0.3"/>
  </sheetData>
  <mergeCells count="9">
    <mergeCell ref="A17:E17"/>
    <mergeCell ref="E11:E16"/>
    <mergeCell ref="A1:E1"/>
    <mergeCell ref="A2:E2"/>
    <mergeCell ref="A3:E3"/>
    <mergeCell ref="A5:E5"/>
    <mergeCell ref="A6:C6"/>
    <mergeCell ref="A4:E4"/>
    <mergeCell ref="E6:E10"/>
  </mergeCells>
  <hyperlinks>
    <hyperlink ref="E19" r:id="rId1"/>
    <hyperlink ref="E20" r:id="rId2"/>
    <hyperlink ref="E21" r:id="rId3"/>
    <hyperlink ref="E22" r:id="rId4"/>
  </hyperlinks>
  <pageMargins left="0.47244094488188981" right="0.47244094488188981" top="0.47244094488188981" bottom="0.98425196850393704" header="0.31496062992125984" footer="0.31496062992125984"/>
  <pageSetup paperSize="9" orientation="portrait" r:id="rId5"/>
  <headerFooter>
    <oddFooter>&amp;C&amp;G</oddFooter>
  </headerFooter>
  <drawing r:id="rId6"/>
  <legacyDrawingHF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9"/>
  <sheetViews>
    <sheetView workbookViewId="0">
      <selection activeCell="B3" sqref="B3:B4"/>
    </sheetView>
  </sheetViews>
  <sheetFormatPr defaultRowHeight="15.05" x14ac:dyDescent="0.3"/>
  <cols>
    <col min="1" max="1" width="34.44140625" style="1" customWidth="1"/>
    <col min="2" max="2" width="24.6640625" bestFit="1" customWidth="1"/>
    <col min="3" max="3" width="24.5546875" bestFit="1" customWidth="1"/>
    <col min="4" max="25" width="14.6640625" bestFit="1" customWidth="1"/>
  </cols>
  <sheetData>
    <row r="1" spans="1:27" x14ac:dyDescent="0.3">
      <c r="A1" s="49" t="s">
        <v>12</v>
      </c>
      <c r="B1" s="26">
        <v>42120</v>
      </c>
      <c r="C1" s="26">
        <f>B1+7</f>
        <v>42127</v>
      </c>
      <c r="D1" s="26">
        <f t="shared" ref="D1:Z1" si="0">C1+7</f>
        <v>42134</v>
      </c>
      <c r="E1" s="26">
        <f t="shared" si="0"/>
        <v>42141</v>
      </c>
      <c r="F1" s="26">
        <f t="shared" si="0"/>
        <v>42148</v>
      </c>
      <c r="G1" s="26">
        <f t="shared" si="0"/>
        <v>42155</v>
      </c>
      <c r="H1" s="26">
        <f t="shared" si="0"/>
        <v>42162</v>
      </c>
      <c r="I1" s="26">
        <f t="shared" si="0"/>
        <v>42169</v>
      </c>
      <c r="J1" s="26">
        <f t="shared" si="0"/>
        <v>42176</v>
      </c>
      <c r="K1" s="26">
        <f t="shared" si="0"/>
        <v>42183</v>
      </c>
      <c r="L1" s="26">
        <f t="shared" si="0"/>
        <v>42190</v>
      </c>
      <c r="M1" s="26">
        <f t="shared" si="0"/>
        <v>42197</v>
      </c>
      <c r="N1" s="26">
        <f t="shared" si="0"/>
        <v>42204</v>
      </c>
      <c r="O1" s="26">
        <f t="shared" si="0"/>
        <v>42211</v>
      </c>
      <c r="P1" s="26">
        <f t="shared" si="0"/>
        <v>42218</v>
      </c>
      <c r="Q1" s="26">
        <f t="shared" si="0"/>
        <v>42225</v>
      </c>
      <c r="R1" s="26">
        <f t="shared" si="0"/>
        <v>42232</v>
      </c>
      <c r="S1" s="26">
        <f t="shared" si="0"/>
        <v>42239</v>
      </c>
      <c r="T1" s="26">
        <f t="shared" si="0"/>
        <v>42246</v>
      </c>
      <c r="U1" s="26">
        <f t="shared" si="0"/>
        <v>42253</v>
      </c>
      <c r="V1" s="26">
        <f t="shared" si="0"/>
        <v>42260</v>
      </c>
      <c r="W1" s="26">
        <f t="shared" si="0"/>
        <v>42267</v>
      </c>
      <c r="X1" s="26">
        <f t="shared" si="0"/>
        <v>42274</v>
      </c>
      <c r="Y1" s="26">
        <f t="shared" si="0"/>
        <v>42281</v>
      </c>
      <c r="Z1" s="26">
        <f t="shared" si="0"/>
        <v>42288</v>
      </c>
      <c r="AA1" s="26"/>
    </row>
    <row r="2" spans="1:27" s="1" customFormat="1" hidden="1" x14ac:dyDescent="0.3">
      <c r="A2" s="30" t="s">
        <v>45</v>
      </c>
      <c r="B2" s="33" t="s">
        <v>46</v>
      </c>
      <c r="C2" s="33" t="s">
        <v>47</v>
      </c>
      <c r="D2" s="33"/>
      <c r="E2" s="33"/>
      <c r="F2" s="33"/>
      <c r="G2" s="33"/>
      <c r="H2" s="33"/>
      <c r="I2" s="33"/>
      <c r="J2" s="33"/>
      <c r="K2" s="33"/>
      <c r="L2" s="33"/>
      <c r="M2" s="33"/>
      <c r="N2" s="45"/>
      <c r="O2" s="50"/>
      <c r="P2" s="51"/>
      <c r="Q2" s="52"/>
      <c r="R2" s="52"/>
      <c r="S2" s="52"/>
      <c r="T2" s="52"/>
      <c r="U2" s="52"/>
      <c r="V2" s="53"/>
      <c r="W2" s="53"/>
      <c r="X2" s="53"/>
      <c r="Y2" s="53"/>
      <c r="Z2" s="53"/>
    </row>
    <row r="3" spans="1:27" x14ac:dyDescent="0.3">
      <c r="A3" s="31" t="s">
        <v>48</v>
      </c>
      <c r="B3" s="46"/>
      <c r="C3" s="46">
        <v>2.2508774607050199</v>
      </c>
      <c r="D3" s="46"/>
      <c r="E3" s="46"/>
      <c r="F3" s="46"/>
      <c r="G3" s="46"/>
      <c r="H3" s="46"/>
      <c r="I3" s="46"/>
      <c r="J3" s="46"/>
      <c r="K3" s="46"/>
      <c r="L3" s="46"/>
      <c r="M3" s="46"/>
      <c r="N3" s="46"/>
      <c r="O3" s="46"/>
      <c r="P3" s="46"/>
      <c r="Q3" s="46"/>
      <c r="R3" s="46"/>
      <c r="S3" s="46"/>
      <c r="T3" s="46"/>
      <c r="U3" s="46"/>
      <c r="V3" s="46"/>
      <c r="W3" s="46"/>
      <c r="X3" s="46"/>
      <c r="Y3" s="46"/>
      <c r="Z3" s="46"/>
    </row>
    <row r="4" spans="1:27" x14ac:dyDescent="0.3">
      <c r="A4" s="32" t="s">
        <v>49</v>
      </c>
      <c r="B4" s="46"/>
      <c r="C4" s="46">
        <v>1.80510713237452</v>
      </c>
      <c r="D4" s="46"/>
      <c r="E4" s="46"/>
      <c r="F4" s="46"/>
      <c r="G4" s="46"/>
      <c r="H4" s="46"/>
      <c r="I4" s="46"/>
      <c r="J4" s="46"/>
      <c r="K4" s="46"/>
      <c r="L4" s="46"/>
      <c r="M4" s="46"/>
      <c r="N4" s="46"/>
      <c r="O4" s="46"/>
      <c r="P4" s="46"/>
      <c r="Q4" s="46"/>
      <c r="R4" s="46"/>
      <c r="S4" s="46"/>
      <c r="T4" s="46"/>
      <c r="U4" s="46"/>
      <c r="V4" s="46"/>
      <c r="W4" s="46"/>
      <c r="X4" s="46"/>
      <c r="Y4" s="46"/>
      <c r="Z4" s="46"/>
    </row>
    <row r="6" spans="1:27" x14ac:dyDescent="0.3">
      <c r="A6" s="25" t="s">
        <v>11</v>
      </c>
      <c r="B6" s="26">
        <v>42120</v>
      </c>
      <c r="C6" s="26">
        <f>B6+7</f>
        <v>42127</v>
      </c>
      <c r="D6" s="26">
        <f t="shared" ref="D6" si="1">C6+7</f>
        <v>42134</v>
      </c>
      <c r="E6" s="26">
        <f t="shared" ref="E6" si="2">D6+7</f>
        <v>42141</v>
      </c>
      <c r="F6" s="26">
        <f t="shared" ref="F6" si="3">E6+7</f>
        <v>42148</v>
      </c>
      <c r="G6" s="26">
        <f t="shared" ref="G6" si="4">F6+7</f>
        <v>42155</v>
      </c>
      <c r="H6" s="26">
        <f t="shared" ref="H6" si="5">G6+7</f>
        <v>42162</v>
      </c>
      <c r="I6" s="26">
        <f t="shared" ref="I6" si="6">H6+7</f>
        <v>42169</v>
      </c>
      <c r="J6" s="26">
        <f t="shared" ref="J6" si="7">I6+7</f>
        <v>42176</v>
      </c>
      <c r="K6" s="26">
        <f t="shared" ref="K6" si="8">J6+7</f>
        <v>42183</v>
      </c>
      <c r="L6" s="26">
        <f t="shared" ref="L6" si="9">K6+7</f>
        <v>42190</v>
      </c>
      <c r="M6" s="26">
        <f t="shared" ref="M6" si="10">L6+7</f>
        <v>42197</v>
      </c>
      <c r="N6" s="26">
        <f t="shared" ref="N6" si="11">M6+7</f>
        <v>42204</v>
      </c>
      <c r="O6" s="26">
        <f t="shared" ref="O6" si="12">N6+7</f>
        <v>42211</v>
      </c>
      <c r="P6" s="26">
        <f t="shared" ref="P6" si="13">O6+7</f>
        <v>42218</v>
      </c>
      <c r="Q6" s="26">
        <f t="shared" ref="Q6" si="14">P6+7</f>
        <v>42225</v>
      </c>
      <c r="R6" s="26">
        <f t="shared" ref="R6" si="15">Q6+7</f>
        <v>42232</v>
      </c>
      <c r="S6" s="26">
        <f t="shared" ref="S6" si="16">R6+7</f>
        <v>42239</v>
      </c>
      <c r="T6" s="26">
        <f t="shared" ref="T6" si="17">S6+7</f>
        <v>42246</v>
      </c>
      <c r="U6" s="26">
        <f t="shared" ref="U6" si="18">T6+7</f>
        <v>42253</v>
      </c>
      <c r="V6" s="26">
        <f t="shared" ref="V6" si="19">U6+7</f>
        <v>42260</v>
      </c>
      <c r="W6" s="26">
        <f t="shared" ref="W6" si="20">V6+7</f>
        <v>42267</v>
      </c>
      <c r="X6" s="26">
        <f t="shared" ref="X6" si="21">W6+7</f>
        <v>42274</v>
      </c>
      <c r="Y6" s="26">
        <f t="shared" ref="Y6" si="22">X6+7</f>
        <v>42281</v>
      </c>
      <c r="Z6" s="26">
        <f t="shared" ref="Z6" si="23">Y6+7</f>
        <v>42288</v>
      </c>
    </row>
    <row r="7" spans="1:27" x14ac:dyDescent="0.3">
      <c r="A7" s="28" t="s">
        <v>10</v>
      </c>
      <c r="B7" s="47"/>
      <c r="C7" s="48">
        <v>1.7499659539697701</v>
      </c>
      <c r="D7" s="48">
        <v>2.0247544732947702</v>
      </c>
      <c r="E7" s="48">
        <v>2.0087843947810402</v>
      </c>
      <c r="F7" s="48">
        <v>2.43652874592313</v>
      </c>
      <c r="G7" s="48">
        <v>2.7030688977711499</v>
      </c>
      <c r="H7" s="48">
        <v>2.7375201288244799</v>
      </c>
      <c r="I7" s="48">
        <v>2.49112616973217</v>
      </c>
      <c r="J7" s="48">
        <v>2.6410718886884799</v>
      </c>
      <c r="K7" s="48">
        <v>2.8116334558586402</v>
      </c>
      <c r="L7" s="48">
        <v>2.6302049340817102</v>
      </c>
      <c r="M7" s="48">
        <v>2.6613999870491498</v>
      </c>
      <c r="N7" s="48">
        <v>2.2890946502057599</v>
      </c>
      <c r="O7" s="48">
        <v>2.6178010471204201</v>
      </c>
      <c r="P7" s="48">
        <v>2.9528822698677599</v>
      </c>
      <c r="Q7" s="48">
        <v>3.0539228213646799</v>
      </c>
      <c r="R7" s="48">
        <v>3.5428497676819801</v>
      </c>
      <c r="S7" s="48">
        <v>3.5817446562680502</v>
      </c>
      <c r="T7" s="48">
        <v>3.29663212435233</v>
      </c>
      <c r="U7" s="48">
        <v>2.7466075156576202</v>
      </c>
      <c r="V7" s="48">
        <v>2.6663215117784098</v>
      </c>
      <c r="W7" s="48">
        <v>2.3679295624333001</v>
      </c>
      <c r="X7" s="48">
        <v>2.3183507941872299</v>
      </c>
      <c r="Y7" s="48">
        <v>2.1364118895965998</v>
      </c>
      <c r="Z7" s="48"/>
      <c r="AA7" s="48"/>
    </row>
    <row r="8" spans="1:27" x14ac:dyDescent="0.3">
      <c r="A8" s="49">
        <v>2014</v>
      </c>
      <c r="B8" s="47"/>
      <c r="C8" s="48">
        <v>2.5337192158575901</v>
      </c>
      <c r="D8" s="48">
        <v>2.0869283865401198</v>
      </c>
      <c r="E8" s="48">
        <v>2.5493333333333301</v>
      </c>
      <c r="F8" s="48">
        <v>2.8773534730347801</v>
      </c>
      <c r="G8" s="48">
        <v>2.8727697536108701</v>
      </c>
      <c r="H8" s="48">
        <v>2.6716338477913801</v>
      </c>
      <c r="I8" s="48">
        <v>2.8330576748652798</v>
      </c>
      <c r="J8" s="48">
        <v>3.0324024728202899</v>
      </c>
      <c r="K8" s="48">
        <v>2.9170267934312899</v>
      </c>
      <c r="L8" s="48">
        <v>3.1073598193645502</v>
      </c>
      <c r="M8" s="48">
        <v>2.9897295262676802</v>
      </c>
      <c r="N8" s="48">
        <v>2.8686759956943</v>
      </c>
      <c r="O8" s="48">
        <v>3.2339783323451701</v>
      </c>
      <c r="P8" s="48">
        <v>3.6142625607779602</v>
      </c>
      <c r="Q8" s="48">
        <v>3.8864864864864899</v>
      </c>
      <c r="R8" s="48">
        <v>4.4336851267544297</v>
      </c>
      <c r="S8" s="48">
        <v>4.6590474107289301</v>
      </c>
      <c r="T8" s="48">
        <v>4.09330985915493</v>
      </c>
      <c r="U8" s="48">
        <v>3.6063941589689699</v>
      </c>
      <c r="V8" s="48">
        <v>3.4412171507607199</v>
      </c>
      <c r="W8" s="48">
        <v>2.6106634286345098</v>
      </c>
      <c r="X8" s="48">
        <v>2.1618007577445999</v>
      </c>
      <c r="Y8" s="48">
        <v>1.92895123882792</v>
      </c>
      <c r="Z8" s="48">
        <v>1.59492368375922</v>
      </c>
      <c r="AA8" s="48">
        <v>1.44814325201298</v>
      </c>
    </row>
    <row r="9" spans="1:27" x14ac:dyDescent="0.3">
      <c r="A9" s="25" t="s">
        <v>43</v>
      </c>
      <c r="B9" s="24"/>
      <c r="C9" s="54">
        <v>2.2779486269557001</v>
      </c>
      <c r="D9" s="54">
        <v>2.3703362713804799</v>
      </c>
      <c r="E9" s="54">
        <v>2.6163033794719701</v>
      </c>
      <c r="F9" s="54">
        <v>2.92452042477901</v>
      </c>
      <c r="G9" s="54">
        <v>3.1791114102708602</v>
      </c>
      <c r="H9" s="54">
        <v>3.0367834916260898</v>
      </c>
      <c r="I9" s="54">
        <v>3.0952624445236001</v>
      </c>
      <c r="J9" s="54">
        <v>3.1004135956004202</v>
      </c>
      <c r="K9" s="54">
        <v>3.2085149145008902</v>
      </c>
      <c r="L9" s="54">
        <v>3.2809812855497298</v>
      </c>
      <c r="M9" s="54">
        <v>3.3916684782457098</v>
      </c>
      <c r="N9" s="54">
        <v>3.1434517758520699</v>
      </c>
      <c r="O9" s="54">
        <v>3.1602270716094201</v>
      </c>
      <c r="P9" s="54">
        <v>3.30888151760493</v>
      </c>
      <c r="Q9" s="54">
        <v>3.5805616108310199</v>
      </c>
      <c r="R9" s="54">
        <v>3.8259874130117502</v>
      </c>
      <c r="S9" s="54">
        <v>3.72265011360071</v>
      </c>
      <c r="T9" s="54">
        <v>3.4914432763644001</v>
      </c>
      <c r="U9" s="54">
        <v>3.23671842621581</v>
      </c>
      <c r="V9" s="54">
        <v>2.89023304926044</v>
      </c>
      <c r="W9" s="54">
        <v>2.5677417347475302</v>
      </c>
      <c r="X9" s="54">
        <v>2.3758513110717101</v>
      </c>
      <c r="Y9" s="54">
        <v>2.1528735830408898</v>
      </c>
      <c r="Z9" s="54">
        <v>2.0329173511534702</v>
      </c>
      <c r="AA9" s="54">
        <v>1.98530638747788</v>
      </c>
    </row>
    <row r="10" spans="1:27" x14ac:dyDescent="0.3">
      <c r="A10" s="36" t="s">
        <v>24</v>
      </c>
      <c r="B10" s="36" t="s">
        <v>25</v>
      </c>
      <c r="C10" s="36" t="s">
        <v>26</v>
      </c>
      <c r="D10" s="36" t="s">
        <v>27</v>
      </c>
      <c r="E10" s="36" t="s">
        <v>28</v>
      </c>
      <c r="F10" s="36" t="s">
        <v>29</v>
      </c>
      <c r="G10" s="36" t="s">
        <v>30</v>
      </c>
      <c r="H10" s="37" t="s">
        <v>31</v>
      </c>
      <c r="I10" s="37" t="s">
        <v>32</v>
      </c>
      <c r="J10" s="37" t="s">
        <v>33</v>
      </c>
      <c r="K10" s="37" t="s">
        <v>34</v>
      </c>
      <c r="L10" s="37" t="s">
        <v>35</v>
      </c>
      <c r="M10" s="37" t="s">
        <v>36</v>
      </c>
      <c r="N10" s="37" t="s">
        <v>37</v>
      </c>
      <c r="O10" s="37" t="s">
        <v>38</v>
      </c>
      <c r="P10" s="37" t="s">
        <v>39</v>
      </c>
      <c r="Q10" s="37" t="s">
        <v>40</v>
      </c>
      <c r="R10" s="37" t="s">
        <v>41</v>
      </c>
    </row>
    <row r="11" spans="1:27" x14ac:dyDescent="0.3">
      <c r="A11" s="26">
        <v>42127</v>
      </c>
      <c r="B11" s="38">
        <v>42128.050694444399</v>
      </c>
      <c r="C11" s="39">
        <v>42131.375</v>
      </c>
      <c r="D11" s="40">
        <v>19920</v>
      </c>
      <c r="E11" s="40">
        <v>18600</v>
      </c>
      <c r="F11" s="40">
        <v>12180</v>
      </c>
      <c r="G11" s="40">
        <v>7740</v>
      </c>
      <c r="H11" s="41">
        <v>1.80510713237452</v>
      </c>
      <c r="I11" s="41">
        <v>2.2508774607050199</v>
      </c>
      <c r="J11" s="41">
        <v>1.0126210742588799</v>
      </c>
      <c r="K11" s="41">
        <v>1.38867694185869</v>
      </c>
      <c r="L11" s="40">
        <v>6814</v>
      </c>
      <c r="M11" s="40">
        <v>19920</v>
      </c>
      <c r="N11" s="42">
        <v>34.2068273092369</v>
      </c>
      <c r="O11" s="40">
        <v>3872</v>
      </c>
      <c r="P11" s="44">
        <v>1798</v>
      </c>
      <c r="Q11" s="42">
        <v>46.435950413223097</v>
      </c>
      <c r="R11" s="43" t="s">
        <v>42</v>
      </c>
      <c r="S11" s="43"/>
      <c r="T11" s="43"/>
      <c r="U11" s="29"/>
      <c r="V11" s="29"/>
      <c r="W11" s="29"/>
      <c r="X11" s="29"/>
      <c r="Y11" s="29"/>
      <c r="Z11" s="29"/>
    </row>
    <row r="12" spans="1:27" x14ac:dyDescent="0.3">
      <c r="A12" s="28"/>
      <c r="B12" s="27"/>
      <c r="C12" s="27"/>
      <c r="D12" s="27"/>
      <c r="E12" s="27"/>
      <c r="F12" s="27"/>
      <c r="G12" s="27"/>
      <c r="H12" s="27"/>
      <c r="I12" s="27"/>
      <c r="J12" s="27"/>
      <c r="K12" s="27"/>
      <c r="L12" s="27"/>
      <c r="M12" s="27"/>
      <c r="N12" s="27"/>
      <c r="O12" s="27"/>
      <c r="P12" s="27"/>
      <c r="Q12" s="27"/>
      <c r="R12" s="27"/>
      <c r="S12" s="27"/>
      <c r="T12" s="27"/>
      <c r="U12" s="27"/>
      <c r="V12" s="27"/>
      <c r="W12" s="27"/>
      <c r="X12" s="27"/>
      <c r="Y12" s="27"/>
      <c r="Z12" s="27"/>
    </row>
    <row r="13" spans="1:27" hidden="1" x14ac:dyDescent="0.3">
      <c r="A13" s="46" t="s">
        <v>45</v>
      </c>
      <c r="B13" s="46" t="s">
        <v>46</v>
      </c>
      <c r="C13" s="46" t="s">
        <v>47</v>
      </c>
      <c r="D13" s="46"/>
      <c r="E13" s="46"/>
      <c r="F13" s="46"/>
      <c r="G13" s="46"/>
      <c r="H13" s="46"/>
      <c r="I13" s="46"/>
      <c r="J13" s="46"/>
      <c r="K13" s="46"/>
      <c r="L13" s="46"/>
      <c r="M13" s="46"/>
      <c r="N13" s="46"/>
      <c r="O13" s="50"/>
      <c r="P13" s="51"/>
      <c r="Q13" s="52"/>
      <c r="R13" s="52"/>
      <c r="S13" s="52"/>
      <c r="T13" s="52"/>
      <c r="U13" s="52"/>
      <c r="V13" s="53"/>
      <c r="W13" s="53"/>
      <c r="X13" s="53"/>
      <c r="Y13" s="53"/>
      <c r="Z13" s="53"/>
    </row>
    <row r="14" spans="1:27" x14ac:dyDescent="0.3">
      <c r="A14" s="47" t="s">
        <v>50</v>
      </c>
      <c r="B14" s="48">
        <v>2.1608251271759902</v>
      </c>
      <c r="C14" s="48">
        <v>2.09839357429719</v>
      </c>
      <c r="D14" s="48"/>
      <c r="E14" s="48"/>
      <c r="F14" s="48"/>
      <c r="G14" s="48"/>
      <c r="H14" s="48"/>
      <c r="I14" s="48"/>
      <c r="J14" s="48"/>
      <c r="K14" s="48"/>
      <c r="L14" s="48"/>
      <c r="M14" s="48"/>
      <c r="N14" s="48"/>
      <c r="O14" s="50"/>
      <c r="P14" s="51"/>
      <c r="Q14" s="52"/>
      <c r="R14" s="52"/>
      <c r="S14" s="52"/>
      <c r="T14" s="52"/>
      <c r="U14" s="52"/>
      <c r="V14" s="53"/>
      <c r="W14" s="53"/>
      <c r="X14" s="53"/>
      <c r="Y14" s="53"/>
      <c r="Z14" s="53"/>
    </row>
    <row r="15" spans="1:27" x14ac:dyDescent="0.3">
      <c r="A15" s="47" t="s">
        <v>51</v>
      </c>
      <c r="B15" s="48">
        <v>1.32543053157232</v>
      </c>
      <c r="C15" s="48">
        <v>1.26004016064257</v>
      </c>
      <c r="D15" s="48"/>
      <c r="E15" s="48"/>
      <c r="F15" s="48"/>
      <c r="G15" s="48"/>
      <c r="H15" s="48"/>
      <c r="I15" s="48"/>
      <c r="J15" s="48"/>
      <c r="K15" s="48"/>
      <c r="L15" s="48"/>
      <c r="M15" s="48"/>
      <c r="N15" s="48"/>
      <c r="O15" s="50"/>
      <c r="P15" s="51"/>
      <c r="Q15" s="52"/>
      <c r="R15" s="52"/>
      <c r="S15" s="52"/>
      <c r="T15" s="52"/>
      <c r="U15" s="52"/>
      <c r="V15" s="53"/>
      <c r="W15" s="53"/>
      <c r="X15" s="53"/>
      <c r="Y15" s="53"/>
      <c r="Z15" s="53"/>
    </row>
    <row r="16" spans="1:27" x14ac:dyDescent="0.3">
      <c r="A16" s="47" t="s">
        <v>52</v>
      </c>
      <c r="B16" s="48">
        <v>2.2153300841825398</v>
      </c>
      <c r="C16" s="48">
        <v>2.4043892205906099</v>
      </c>
      <c r="D16" s="48"/>
      <c r="E16" s="48"/>
      <c r="F16" s="48"/>
      <c r="G16" s="48"/>
      <c r="H16" s="48"/>
      <c r="I16" s="48"/>
      <c r="J16" s="48"/>
      <c r="K16" s="48"/>
      <c r="L16" s="48"/>
      <c r="M16" s="48"/>
      <c r="N16" s="48"/>
      <c r="O16" s="50"/>
      <c r="P16" s="51"/>
      <c r="Q16" s="52"/>
      <c r="R16" s="52"/>
      <c r="S16" s="52"/>
      <c r="T16" s="52"/>
      <c r="U16" s="52"/>
      <c r="V16" s="53"/>
      <c r="W16" s="53"/>
      <c r="X16" s="53"/>
      <c r="Y16" s="53"/>
      <c r="Z16" s="53"/>
    </row>
    <row r="17" spans="1:26" x14ac:dyDescent="0.3">
      <c r="A17" s="47" t="s">
        <v>53</v>
      </c>
      <c r="B17" s="48">
        <v>1.18150937823069</v>
      </c>
      <c r="C17" s="48">
        <v>1.2586735517185701</v>
      </c>
      <c r="D17" s="48"/>
      <c r="E17" s="48"/>
      <c r="F17" s="48"/>
      <c r="G17" s="48"/>
      <c r="H17" s="48"/>
      <c r="I17" s="48"/>
      <c r="J17" s="48"/>
      <c r="K17" s="48"/>
      <c r="L17" s="48"/>
      <c r="M17" s="48"/>
      <c r="N17" s="48"/>
      <c r="O17" s="50"/>
      <c r="P17" s="51"/>
      <c r="Q17" s="52"/>
      <c r="R17" s="52"/>
      <c r="S17" s="52"/>
      <c r="T17" s="52"/>
      <c r="U17" s="52"/>
      <c r="V17" s="53"/>
      <c r="W17" s="53"/>
      <c r="X17" s="53"/>
      <c r="Y17" s="53"/>
      <c r="Z17" s="53"/>
    </row>
    <row r="18" spans="1:26" x14ac:dyDescent="0.3">
      <c r="A18" s="47" t="s">
        <v>54</v>
      </c>
      <c r="B18" s="48">
        <v>1.96936542669584</v>
      </c>
      <c r="C18" s="48">
        <v>1.7281488866733099</v>
      </c>
      <c r="D18" s="48"/>
      <c r="E18" s="48"/>
      <c r="F18" s="48"/>
      <c r="G18" s="48"/>
      <c r="H18" s="48"/>
      <c r="I18" s="48"/>
      <c r="J18" s="48"/>
      <c r="K18" s="48"/>
      <c r="L18" s="48"/>
      <c r="M18" s="48"/>
      <c r="N18" s="48"/>
      <c r="O18" s="50"/>
      <c r="P18" s="51"/>
      <c r="Q18" s="52"/>
      <c r="R18" s="52"/>
      <c r="S18" s="52"/>
      <c r="T18" s="52"/>
      <c r="U18" s="52"/>
      <c r="V18" s="53"/>
      <c r="W18" s="53"/>
      <c r="X18" s="53"/>
      <c r="Y18" s="53"/>
      <c r="Z18" s="53"/>
    </row>
    <row r="19" spans="1:26" x14ac:dyDescent="0.3">
      <c r="A19" s="47" t="s">
        <v>55</v>
      </c>
      <c r="B19" s="48">
        <v>1.40668959049703</v>
      </c>
      <c r="C19" s="48">
        <v>1.2296444001329301</v>
      </c>
      <c r="D19" s="48"/>
      <c r="E19" s="48"/>
      <c r="F19" s="48"/>
      <c r="G19" s="48"/>
      <c r="H19" s="48"/>
      <c r="I19" s="48"/>
      <c r="J19" s="48"/>
      <c r="K19" s="48"/>
      <c r="L19" s="48"/>
      <c r="M19" s="48"/>
      <c r="N19" s="48"/>
      <c r="O19" s="50"/>
      <c r="P19" s="51"/>
      <c r="Q19" s="52"/>
      <c r="R19" s="52"/>
      <c r="S19" s="52"/>
      <c r="T19" s="52"/>
      <c r="U19" s="52"/>
      <c r="V19" s="53"/>
      <c r="W19" s="53"/>
      <c r="X19" s="53"/>
      <c r="Y19" s="53"/>
      <c r="Z19" s="53"/>
    </row>
    <row r="20" spans="1:26" x14ac:dyDescent="0.3">
      <c r="A20" s="47" t="s">
        <v>56</v>
      </c>
      <c r="B20" s="48">
        <v>2.3821339950372198</v>
      </c>
      <c r="C20" s="48">
        <v>1.9822639540949401</v>
      </c>
      <c r="D20" s="48"/>
      <c r="E20" s="48"/>
      <c r="F20" s="48"/>
      <c r="G20" s="48"/>
      <c r="H20" s="48"/>
      <c r="I20" s="48"/>
      <c r="J20" s="48"/>
      <c r="K20" s="48"/>
      <c r="L20" s="48"/>
      <c r="M20" s="48"/>
      <c r="N20" s="48"/>
      <c r="O20" s="50"/>
      <c r="P20" s="51"/>
      <c r="Q20" s="52"/>
      <c r="R20" s="52"/>
      <c r="S20" s="52"/>
      <c r="T20" s="52"/>
      <c r="U20" s="52"/>
      <c r="V20" s="53"/>
      <c r="W20" s="53"/>
      <c r="X20" s="53"/>
      <c r="Y20" s="53"/>
      <c r="Z20" s="53"/>
    </row>
    <row r="21" spans="1:26" x14ac:dyDescent="0.3">
      <c r="A21" s="47" t="s">
        <v>57</v>
      </c>
      <c r="B21" s="48">
        <v>1.7369727047146399</v>
      </c>
      <c r="C21" s="48">
        <v>1.1476264997391801</v>
      </c>
      <c r="D21" s="48"/>
      <c r="E21" s="48"/>
      <c r="F21" s="48"/>
      <c r="G21" s="48"/>
      <c r="H21" s="48"/>
      <c r="I21" s="48"/>
      <c r="J21" s="48"/>
      <c r="K21" s="48"/>
      <c r="L21" s="48"/>
      <c r="M21" s="48"/>
      <c r="N21" s="48"/>
      <c r="O21" s="50"/>
      <c r="P21" s="51"/>
      <c r="Q21" s="52"/>
      <c r="R21" s="52"/>
      <c r="S21" s="52"/>
      <c r="T21" s="52"/>
      <c r="U21" s="52"/>
      <c r="V21" s="53"/>
      <c r="W21" s="53"/>
      <c r="X21" s="53"/>
      <c r="Y21" s="53"/>
      <c r="Z21" s="53"/>
    </row>
    <row r="22" spans="1:26" x14ac:dyDescent="0.3">
      <c r="A22" s="47" t="s">
        <v>58</v>
      </c>
      <c r="B22" s="48">
        <v>2.0932445290199801</v>
      </c>
      <c r="C22" s="48">
        <v>1.8298881735005099</v>
      </c>
      <c r="D22" s="48"/>
      <c r="E22" s="48"/>
      <c r="F22" s="48"/>
      <c r="G22" s="48"/>
      <c r="H22" s="48"/>
      <c r="I22" s="48"/>
      <c r="J22" s="48"/>
      <c r="K22" s="48"/>
      <c r="L22" s="48"/>
      <c r="M22" s="48"/>
      <c r="N22" s="48"/>
      <c r="O22" s="50"/>
      <c r="P22" s="51"/>
      <c r="Q22" s="52"/>
      <c r="R22" s="52"/>
      <c r="S22" s="52"/>
      <c r="T22" s="52"/>
      <c r="U22" s="52"/>
      <c r="V22" s="53"/>
      <c r="W22" s="53"/>
      <c r="X22" s="53"/>
      <c r="Y22" s="53"/>
      <c r="Z22" s="53"/>
    </row>
    <row r="23" spans="1:26" x14ac:dyDescent="0.3">
      <c r="A23" s="47" t="s">
        <v>59</v>
      </c>
      <c r="B23" s="48">
        <v>1.4589280050745299</v>
      </c>
      <c r="C23" s="48">
        <v>1.2199254490003399</v>
      </c>
      <c r="D23" s="48"/>
      <c r="E23" s="48"/>
      <c r="F23" s="48"/>
      <c r="G23" s="48"/>
      <c r="H23" s="48"/>
      <c r="I23" s="48"/>
      <c r="J23" s="48"/>
      <c r="K23" s="48"/>
      <c r="L23" s="48"/>
      <c r="M23" s="48"/>
      <c r="N23" s="48"/>
      <c r="O23" s="50"/>
      <c r="P23" s="51"/>
      <c r="Q23" s="52"/>
      <c r="R23" s="52"/>
      <c r="S23" s="52"/>
      <c r="T23" s="52"/>
      <c r="U23" s="52"/>
      <c r="V23" s="53"/>
      <c r="W23" s="53"/>
      <c r="X23" s="53"/>
      <c r="Y23" s="53"/>
      <c r="Z23" s="53"/>
    </row>
    <row r="24" spans="1:26" x14ac:dyDescent="0.3">
      <c r="A24" s="47" t="s">
        <v>60</v>
      </c>
      <c r="B24" s="48">
        <v>1.7535763728657101</v>
      </c>
      <c r="C24" s="48">
        <v>1.5523284927391101</v>
      </c>
      <c r="D24" s="48"/>
      <c r="E24" s="48"/>
      <c r="F24" s="48"/>
      <c r="G24" s="48"/>
      <c r="H24" s="48"/>
      <c r="I24" s="48"/>
      <c r="J24" s="48"/>
      <c r="K24" s="48"/>
      <c r="L24" s="48"/>
      <c r="M24" s="48"/>
      <c r="N24" s="48"/>
      <c r="O24" s="50"/>
      <c r="P24" s="51"/>
      <c r="Q24" s="52"/>
      <c r="R24" s="52"/>
      <c r="S24" s="52"/>
      <c r="T24" s="52"/>
      <c r="U24" s="52"/>
      <c r="V24" s="53"/>
      <c r="W24" s="53"/>
      <c r="X24" s="53"/>
      <c r="Y24" s="53"/>
      <c r="Z24" s="53"/>
    </row>
    <row r="25" spans="1:26" x14ac:dyDescent="0.3">
      <c r="A25" s="47" t="s">
        <v>61</v>
      </c>
      <c r="B25" s="48">
        <v>0.64605445316105203</v>
      </c>
      <c r="C25" s="48">
        <v>1.0515773660490699</v>
      </c>
      <c r="D25" s="48"/>
      <c r="E25" s="48"/>
      <c r="F25" s="48"/>
      <c r="G25" s="48"/>
      <c r="H25" s="48"/>
      <c r="I25" s="48"/>
      <c r="J25" s="48"/>
      <c r="K25" s="48"/>
      <c r="L25" s="48"/>
      <c r="M25" s="48"/>
      <c r="N25" s="48"/>
      <c r="O25" s="50"/>
      <c r="P25" s="51"/>
      <c r="Q25" s="52"/>
      <c r="R25" s="52"/>
      <c r="S25" s="52"/>
      <c r="T25" s="52"/>
      <c r="U25" s="52"/>
      <c r="V25" s="53"/>
      <c r="W25" s="53"/>
      <c r="X25" s="53"/>
      <c r="Y25" s="53"/>
      <c r="Z25" s="53"/>
    </row>
    <row r="26" spans="1:26" x14ac:dyDescent="0.3">
      <c r="A26" s="47" t="s">
        <v>62</v>
      </c>
      <c r="B26" s="48">
        <v>2.4076380240763799</v>
      </c>
      <c r="C26" s="48">
        <v>2.2737210319195502</v>
      </c>
      <c r="D26" s="48"/>
      <c r="E26" s="48"/>
      <c r="F26" s="48"/>
      <c r="G26" s="48"/>
      <c r="H26" s="48"/>
      <c r="I26" s="48"/>
      <c r="J26" s="48"/>
      <c r="K26" s="48"/>
      <c r="L26" s="48"/>
      <c r="M26" s="48"/>
      <c r="N26" s="48"/>
      <c r="O26" s="50"/>
      <c r="P26" s="51"/>
      <c r="Q26" s="52"/>
      <c r="R26" s="52"/>
      <c r="S26" s="52"/>
      <c r="T26" s="52"/>
      <c r="U26" s="52"/>
      <c r="V26" s="53"/>
      <c r="W26" s="53"/>
      <c r="X26" s="53"/>
      <c r="Y26" s="53"/>
      <c r="Z26" s="53"/>
    </row>
    <row r="27" spans="1:26" x14ac:dyDescent="0.3">
      <c r="A27" s="47" t="s">
        <v>63</v>
      </c>
      <c r="B27" s="48">
        <v>1.5359070153590699</v>
      </c>
      <c r="C27" s="48">
        <v>1.31176213379974</v>
      </c>
      <c r="D27" s="48"/>
      <c r="E27" s="48"/>
      <c r="F27" s="48"/>
      <c r="G27" s="48"/>
      <c r="H27" s="48"/>
      <c r="I27" s="48"/>
      <c r="J27" s="48"/>
      <c r="K27" s="48"/>
      <c r="L27" s="48"/>
      <c r="M27" s="48"/>
      <c r="N27" s="48"/>
      <c r="O27" s="50"/>
      <c r="P27" s="51"/>
      <c r="Q27" s="52"/>
      <c r="R27" s="52"/>
      <c r="S27" s="52"/>
      <c r="T27" s="52"/>
      <c r="U27" s="52"/>
      <c r="V27" s="53"/>
      <c r="W27" s="53"/>
      <c r="X27" s="53"/>
      <c r="Y27" s="53"/>
      <c r="Z27" s="53"/>
    </row>
    <row r="28" spans="1:26" x14ac:dyDescent="0.3">
      <c r="A28" s="47"/>
      <c r="B28" s="48"/>
      <c r="C28" s="48"/>
      <c r="D28" s="48"/>
      <c r="E28" s="48"/>
      <c r="F28" s="48"/>
      <c r="G28" s="48"/>
      <c r="H28" s="48"/>
      <c r="I28" s="48"/>
      <c r="J28" s="48"/>
      <c r="K28" s="48"/>
      <c r="L28" s="48"/>
      <c r="M28" s="48"/>
      <c r="N28" s="48"/>
    </row>
    <row r="29" spans="1:26" x14ac:dyDescent="0.3">
      <c r="A29" s="47"/>
      <c r="B29" s="48"/>
      <c r="C29" s="48"/>
      <c r="D29" s="48"/>
      <c r="E29" s="48"/>
      <c r="F29" s="48"/>
      <c r="G29" s="48"/>
      <c r="H29" s="48"/>
      <c r="I29" s="48"/>
      <c r="J29" s="48"/>
      <c r="K29" s="48"/>
      <c r="L29" s="48"/>
      <c r="M29" s="48"/>
      <c r="N29" s="48"/>
    </row>
  </sheetData>
  <pageMargins left="0.7" right="0.7" top="0.75" bottom="0.75" header="0.3" footer="0.3"/>
  <pageSetup paperSize="9" orientation="portrait" horizontalDpi="4294967294"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Interim</vt:lpstr>
      <vt:lpstr>Data</vt:lpstr>
      <vt:lpstr>ILIState</vt:lpstr>
      <vt:lpstr>ILIVax</vt:lpstr>
      <vt:lpstr>ILIYear</vt:lpstr>
      <vt:lpstr>Interim!Print_Area</vt:lpstr>
      <vt:lpstr>ReportText</vt:lpstr>
      <vt:lpstr>Respondents</vt:lpstr>
    </vt:vector>
  </TitlesOfParts>
  <Company>ChordWizard Software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Stephen</dc:creator>
  <cp:lastModifiedBy>Lisa McCallum</cp:lastModifiedBy>
  <cp:lastPrinted>2015-05-07T05:37:17Z</cp:lastPrinted>
  <dcterms:created xsi:type="dcterms:W3CDTF">2014-05-01T03:28:21Z</dcterms:created>
  <dcterms:modified xsi:type="dcterms:W3CDTF">2015-05-07T06:05:12Z</dcterms:modified>
</cp:coreProperties>
</file>